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400" yWindow="5840" windowWidth="29040" windowHeight="15720" tabRatio="600" firstSheet="0" activeTab="0" autoFilterDateGrouping="1"/>
  </bookViews>
  <sheets>
    <sheet name="Bon de commande" sheetId="1" state="visible" r:id="rId1"/>
  </sheets>
  <definedNames>
    <definedName name="_xlnm.Print_Titles" localSheetId="0">'Bon de commande'!$5:$5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00000"/>
    <numFmt numFmtId="165" formatCode="#,##0.00\ \€"/>
    <numFmt numFmtId="166" formatCode="\-0%"/>
    <numFmt numFmtId="167" formatCode="0&quot; colis&quot;"/>
  </numFmts>
  <fonts count="29">
    <font>
      <name val="Calibri"/>
      <family val="2"/>
      <color theme="1"/>
      <sz val="11"/>
      <scheme val="minor"/>
    </font>
    <font>
      <name val="Arial"/>
      <family val="2"/>
      <i val="1"/>
      <color rgb="FF000000"/>
      <sz val="8"/>
    </font>
    <font>
      <name val="Calibri"/>
      <family val="2"/>
      <b val="1"/>
      <color rgb="FF000000"/>
      <sz val="8"/>
    </font>
    <font>
      <name val="Arial"/>
      <family val="2"/>
      <b val="1"/>
      <color rgb="FF000000"/>
      <sz val="6"/>
    </font>
    <font>
      <name val="Arial"/>
      <family val="2"/>
      <b val="1"/>
      <color rgb="FF000000"/>
      <sz val="9"/>
    </font>
    <font>
      <name val="Arial"/>
      <family val="2"/>
      <color rgb="FF000000"/>
      <sz val="9"/>
    </font>
    <font>
      <name val="Arial"/>
      <family val="2"/>
      <color rgb="FF000000"/>
      <sz val="7"/>
    </font>
    <font>
      <name val="Arial"/>
      <family val="2"/>
      <color rgb="FF000000"/>
      <sz val="8"/>
    </font>
    <font>
      <name val="Calibri"/>
      <family val="2"/>
      <b val="1"/>
      <color rgb="FF000000"/>
      <sz val="9"/>
    </font>
    <font>
      <name val="Arial"/>
      <family val="2"/>
      <b val="1"/>
      <color rgb="FF000000"/>
      <sz val="9"/>
    </font>
    <font>
      <name val="Arial"/>
      <family val="2"/>
      <b val="1"/>
      <color rgb="FF000000"/>
      <sz val="7"/>
    </font>
    <font>
      <name val="Calibri"/>
      <family val="2"/>
      <color theme="1"/>
      <sz val="7"/>
      <scheme val="minor"/>
    </font>
    <font>
      <name val="Calibri"/>
      <family val="2"/>
      <color rgb="FF000000"/>
      <sz val="7"/>
    </font>
    <font>
      <name val="Arial"/>
      <family val="2"/>
      <sz val="7"/>
    </font>
    <font>
      <name val="Arial"/>
      <family val="2"/>
      <strike val="1"/>
      <color rgb="FF000000"/>
      <sz val="7"/>
    </font>
    <font>
      <name val="Arial"/>
      <family val="2"/>
      <color theme="1"/>
      <sz val="7"/>
    </font>
    <font>
      <name val="Arial"/>
      <family val="2"/>
      <b val="1"/>
      <color rgb="FF000000"/>
      <sz val="11"/>
    </font>
    <font>
      <name val="Arial"/>
      <family val="2"/>
      <color theme="1"/>
      <sz val="8"/>
    </font>
    <font>
      <name val="Arial"/>
      <family val="2"/>
      <color theme="1"/>
      <sz val="6"/>
    </font>
    <font>
      <name val="Calibri"/>
      <family val="2"/>
      <strike val="1"/>
      <color rgb="FF000000"/>
      <sz val="7"/>
    </font>
    <font>
      <name val="Calibri"/>
      <family val="2"/>
      <strike val="1"/>
      <color theme="1"/>
      <sz val="11"/>
      <scheme val="minor"/>
    </font>
    <font>
      <name val="Arial"/>
      <family val="2"/>
      <i val="1"/>
      <color rgb="FF000000"/>
      <sz val="9"/>
    </font>
    <font>
      <name val="Calibri"/>
      <family val="2"/>
      <b val="1"/>
      <color theme="1"/>
      <sz val="9"/>
      <scheme val="minor"/>
    </font>
    <font>
      <name val="Calibri"/>
      <family val="2"/>
      <b val="1"/>
      <strike val="1"/>
      <color rgb="FF000000"/>
      <sz val="9"/>
    </font>
    <font>
      <name val="Arial"/>
      <family val="2"/>
      <b val="1"/>
      <color rgb="FF000000"/>
      <sz val="15"/>
    </font>
    <font>
      <name val="Arial"/>
      <family val="2"/>
      <sz val="10"/>
    </font>
    <font>
      <name val="Arial"/>
      <family val="2"/>
      <b val="1"/>
      <color rgb="FF000000"/>
      <sz val="20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8"/>
    </font>
  </fonts>
  <fills count="12">
    <fill>
      <patternFill/>
    </fill>
    <fill>
      <patternFill patternType="gray125"/>
    </fill>
    <fill>
      <patternFill patternType="solid">
        <fgColor rgb="FFEAF1DD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6" tint="0.599993896298104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DF2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19"/>
  </cellStyleXfs>
  <cellXfs count="128"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6" fillId="3" borderId="1" applyAlignment="1" pivotButton="0" quotePrefix="0" xfId="0">
      <alignment horizontal="center" vertical="center" wrapText="1"/>
    </xf>
    <xf numFmtId="0" fontId="13" fillId="5" borderId="2" applyAlignment="1" pivotButton="0" quotePrefix="0" xfId="0">
      <alignment horizontal="center" vertical="center"/>
    </xf>
    <xf numFmtId="0" fontId="11" fillId="0" borderId="0" pivotButton="0" quotePrefix="0" xfId="0"/>
    <xf numFmtId="0" fontId="0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center"/>
    </xf>
    <xf numFmtId="0" fontId="15" fillId="0" borderId="0" applyAlignment="1" pivotButton="0" quotePrefix="0" xfId="0">
      <alignment horizontal="left"/>
    </xf>
    <xf numFmtId="0" fontId="2" fillId="2" borderId="3" applyAlignment="1" pivotButton="0" quotePrefix="0" xfId="0">
      <alignment horizontal="center" vertical="center" wrapText="1"/>
    </xf>
    <xf numFmtId="0" fontId="10" fillId="2" borderId="3" applyAlignment="1" pivotButton="0" quotePrefix="0" xfId="0">
      <alignment horizontal="left" vertical="center" wrapText="1"/>
    </xf>
    <xf numFmtId="0" fontId="3" fillId="2" borderId="3" applyAlignment="1" pivotButton="0" quotePrefix="0" xfId="0">
      <alignment horizontal="center" vertical="center" wrapText="1"/>
    </xf>
    <xf numFmtId="0" fontId="4" fillId="2" borderId="3" applyAlignment="1" pivotButton="0" quotePrefix="0" xfId="0">
      <alignment horizontal="center" vertical="center" wrapText="1"/>
    </xf>
    <xf numFmtId="0" fontId="5" fillId="2" borderId="3" applyAlignment="1" pivotButton="0" quotePrefix="0" xfId="0">
      <alignment horizontal="center" vertical="center" wrapText="1"/>
    </xf>
    <xf numFmtId="0" fontId="6" fillId="3" borderId="4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7" fillId="3" borderId="4" applyAlignment="1" pivotButton="0" quotePrefix="0" xfId="0">
      <alignment horizontal="left" vertical="top" wrapText="1"/>
    </xf>
    <xf numFmtId="0" fontId="7" fillId="6" borderId="2" applyAlignment="1" pivotButton="0" quotePrefix="0" xfId="0">
      <alignment horizontal="left" vertical="center" wrapText="1"/>
    </xf>
    <xf numFmtId="49" fontId="7" fillId="5" borderId="2" applyAlignment="1" pivotButton="0" quotePrefix="0" xfId="0">
      <alignment horizontal="left" vertical="center" wrapText="1"/>
    </xf>
    <xf numFmtId="0" fontId="7" fillId="3" borderId="3" applyAlignment="1" pivotButton="0" quotePrefix="0" xfId="0">
      <alignment horizontal="left" vertical="top" wrapText="1"/>
    </xf>
    <xf numFmtId="0" fontId="7" fillId="3" borderId="5" applyAlignment="1" pivotButton="0" quotePrefix="0" xfId="0">
      <alignment horizontal="left" vertical="top" wrapText="1"/>
    </xf>
    <xf numFmtId="0" fontId="7" fillId="3" borderId="1" applyAlignment="1" pivotButton="0" quotePrefix="0" xfId="0">
      <alignment horizontal="left" vertical="top" wrapText="1"/>
    </xf>
    <xf numFmtId="164" fontId="18" fillId="5" borderId="2" applyAlignment="1" pivotButton="0" quotePrefix="0" xfId="0">
      <alignment horizontal="center" vertical="center"/>
    </xf>
    <xf numFmtId="164" fontId="15" fillId="6" borderId="2" applyAlignment="1" pivotButton="0" quotePrefix="0" xfId="0">
      <alignment horizontal="center" vertical="center" wrapText="1"/>
    </xf>
    <xf numFmtId="164" fontId="15" fillId="5" borderId="2" applyAlignment="1" pivotButton="0" quotePrefix="0" xfId="0">
      <alignment horizontal="center" vertical="center"/>
    </xf>
    <xf numFmtId="49" fontId="7" fillId="5" borderId="9" applyAlignment="1" pivotButton="0" quotePrefix="0" xfId="0">
      <alignment horizontal="left" vertical="center" wrapText="1"/>
    </xf>
    <xf numFmtId="0" fontId="13" fillId="5" borderId="9" applyAlignment="1" pivotButton="0" quotePrefix="0" xfId="0">
      <alignment horizontal="center" vertical="center"/>
    </xf>
    <xf numFmtId="164" fontId="15" fillId="5" borderId="9" applyAlignment="1" pivotButton="0" quotePrefix="0" xfId="0">
      <alignment horizontal="center" vertical="center"/>
    </xf>
    <xf numFmtId="0" fontId="6" fillId="3" borderId="2" applyAlignment="1" pivotButton="0" quotePrefix="0" xfId="0">
      <alignment horizontal="center" vertical="center" wrapText="1"/>
    </xf>
    <xf numFmtId="0" fontId="16" fillId="9" borderId="6" applyAlignment="1" pivotButton="0" quotePrefix="0" xfId="0">
      <alignment horizontal="left" vertical="center" indent="1"/>
    </xf>
    <xf numFmtId="0" fontId="17" fillId="9" borderId="7" applyAlignment="1" pivotButton="0" quotePrefix="0" xfId="0">
      <alignment horizontal="left"/>
    </xf>
    <xf numFmtId="0" fontId="16" fillId="9" borderId="16" applyAlignment="1" pivotButton="0" quotePrefix="0" xfId="0">
      <alignment horizontal="left" vertical="center" indent="1"/>
    </xf>
    <xf numFmtId="0" fontId="15" fillId="9" borderId="17" applyAlignment="1" pivotButton="0" quotePrefix="0" xfId="0">
      <alignment horizontal="left"/>
    </xf>
    <xf numFmtId="0" fontId="6" fillId="3" borderId="9" applyAlignment="1" pivotButton="0" quotePrefix="0" xfId="0">
      <alignment horizontal="center" vertical="center" wrapText="1"/>
    </xf>
    <xf numFmtId="0" fontId="7" fillId="3" borderId="9" applyAlignment="1" pivotButton="0" quotePrefix="0" xfId="0">
      <alignment horizontal="left" vertical="top" wrapText="1"/>
    </xf>
    <xf numFmtId="0" fontId="17" fillId="9" borderId="17" applyAlignment="1" pivotButton="0" quotePrefix="0" xfId="0">
      <alignment horizontal="left"/>
    </xf>
    <xf numFmtId="0" fontId="18" fillId="10" borderId="2" applyAlignment="1" pivotButton="0" quotePrefix="0" xfId="0">
      <alignment horizontal="center" vertical="center" wrapText="1"/>
    </xf>
    <xf numFmtId="2" fontId="0" fillId="0" borderId="0" applyAlignment="1" pivotButton="0" quotePrefix="0" xfId="0">
      <alignment horizontal="center"/>
    </xf>
    <xf numFmtId="2" fontId="11" fillId="9" borderId="17" applyAlignment="1" pivotButton="0" quotePrefix="0" xfId="0">
      <alignment horizontal="center"/>
    </xf>
    <xf numFmtId="2" fontId="0" fillId="9" borderId="17" applyAlignment="1" pivotButton="0" quotePrefix="0" xfId="0">
      <alignment horizontal="center"/>
    </xf>
    <xf numFmtId="2" fontId="11" fillId="0" borderId="0" applyAlignment="1" pivotButton="0" quotePrefix="0" xfId="0">
      <alignment horizontal="center"/>
    </xf>
    <xf numFmtId="2" fontId="8" fillId="2" borderId="3" applyAlignment="1" pivotButton="0" quotePrefix="0" xfId="0">
      <alignment horizontal="center" vertical="center" wrapText="1"/>
    </xf>
    <xf numFmtId="2" fontId="22" fillId="0" borderId="0" applyAlignment="1" pivotButton="0" quotePrefix="0" xfId="0">
      <alignment horizontal="center"/>
    </xf>
    <xf numFmtId="2" fontId="22" fillId="9" borderId="17" applyAlignment="1" pivotButton="0" quotePrefix="0" xfId="0">
      <alignment horizontal="center"/>
    </xf>
    <xf numFmtId="2" fontId="8" fillId="8" borderId="4" applyAlignment="1" pivotButton="0" quotePrefix="0" xfId="0">
      <alignment horizontal="center" vertical="center"/>
    </xf>
    <xf numFmtId="2" fontId="8" fillId="8" borderId="5" applyAlignment="1" pivotButton="0" quotePrefix="0" xfId="0">
      <alignment horizontal="center" vertical="center"/>
    </xf>
    <xf numFmtId="2" fontId="8" fillId="8" borderId="2" applyAlignment="1" pivotButton="0" quotePrefix="0" xfId="0">
      <alignment horizontal="center" vertical="center"/>
    </xf>
    <xf numFmtId="2" fontId="8" fillId="8" borderId="9" applyAlignment="1" pivotButton="0" quotePrefix="0" xfId="0">
      <alignment horizontal="center" vertical="center"/>
    </xf>
    <xf numFmtId="2" fontId="8" fillId="8" borderId="1" applyAlignment="1" pivotButton="0" quotePrefix="0" xfId="0">
      <alignment horizontal="center" vertical="center"/>
    </xf>
    <xf numFmtId="2" fontId="8" fillId="8" borderId="3" applyAlignment="1" pivotButton="0" quotePrefix="0" xfId="0">
      <alignment horizontal="center" vertical="center"/>
    </xf>
    <xf numFmtId="0" fontId="11" fillId="9" borderId="17" applyAlignment="1" pivotButton="0" quotePrefix="0" xfId="0">
      <alignment horizontal="center"/>
    </xf>
    <xf numFmtId="2" fontId="19" fillId="7" borderId="2" applyAlignment="1" pivotButton="0" quotePrefix="0" xfId="0">
      <alignment horizontal="center" vertical="center"/>
    </xf>
    <xf numFmtId="2" fontId="19" fillId="7" borderId="9" applyAlignment="1" pivotButton="0" quotePrefix="0" xfId="0">
      <alignment horizontal="center" vertical="center"/>
    </xf>
    <xf numFmtId="2" fontId="19" fillId="7" borderId="4" applyAlignment="1" pivotButton="0" quotePrefix="0" xfId="0">
      <alignment horizontal="center" vertical="center"/>
    </xf>
    <xf numFmtId="0" fontId="16" fillId="9" borderId="17" applyAlignment="1" pivotButton="0" quotePrefix="0" xfId="0">
      <alignment horizontal="center" vertical="center"/>
    </xf>
    <xf numFmtId="0" fontId="11" fillId="9" borderId="18" applyAlignment="1" pivotButton="0" quotePrefix="0" xfId="0">
      <alignment horizontal="center"/>
    </xf>
    <xf numFmtId="2" fontId="12" fillId="7" borderId="12" applyAlignment="1" pivotButton="0" quotePrefix="0" xfId="0">
      <alignment horizontal="center" vertical="center"/>
    </xf>
    <xf numFmtId="165" fontId="6" fillId="3" borderId="4" applyAlignment="1" pivotButton="0" quotePrefix="0" xfId="0">
      <alignment horizontal="center" vertical="center"/>
    </xf>
    <xf numFmtId="2" fontId="19" fillId="7" borderId="1" applyAlignment="1" pivotButton="0" quotePrefix="0" xfId="0">
      <alignment horizontal="center" vertical="center"/>
    </xf>
    <xf numFmtId="2" fontId="12" fillId="7" borderId="13" applyAlignment="1" pivotButton="0" quotePrefix="0" xfId="0">
      <alignment horizontal="center" vertical="center"/>
    </xf>
    <xf numFmtId="2" fontId="19" fillId="7" borderId="3" applyAlignment="1" pivotButton="0" quotePrefix="0" xfId="0">
      <alignment horizontal="center" vertical="center"/>
    </xf>
    <xf numFmtId="2" fontId="12" fillId="7" borderId="14" applyAlignment="1" pivotButton="0" quotePrefix="0" xfId="0">
      <alignment horizontal="center" vertical="center"/>
    </xf>
    <xf numFmtId="2" fontId="12" fillId="7" borderId="2" applyAlignment="1" pivotButton="0" quotePrefix="0" xfId="0">
      <alignment horizontal="center" vertical="center"/>
    </xf>
    <xf numFmtId="2" fontId="12" fillId="7" borderId="9" applyAlignment="1" pivotButton="0" quotePrefix="0" xfId="0">
      <alignment horizontal="center" vertical="center"/>
    </xf>
    <xf numFmtId="0" fontId="0" fillId="9" borderId="17" applyAlignment="1" pivotButton="0" quotePrefix="0" xfId="0">
      <alignment horizontal="center"/>
    </xf>
    <xf numFmtId="2" fontId="20" fillId="9" borderId="17" applyAlignment="1" pivotButton="0" quotePrefix="0" xfId="0">
      <alignment horizontal="center"/>
    </xf>
    <xf numFmtId="2" fontId="14" fillId="7" borderId="5" applyAlignment="1" pivotButton="0" quotePrefix="0" xfId="0">
      <alignment horizontal="center" vertical="center"/>
    </xf>
    <xf numFmtId="2" fontId="12" fillId="7" borderId="5" applyAlignment="1" pivotButton="0" quotePrefix="0" xfId="0">
      <alignment horizontal="center" vertical="center"/>
    </xf>
    <xf numFmtId="165" fontId="6" fillId="3" borderId="5" applyAlignment="1" pivotButton="0" quotePrefix="0" xfId="0">
      <alignment horizontal="center" vertical="center"/>
    </xf>
    <xf numFmtId="0" fontId="0" fillId="9" borderId="18" applyAlignment="1" pivotButton="0" quotePrefix="0" xfId="0">
      <alignment horizontal="center"/>
    </xf>
    <xf numFmtId="2" fontId="14" fillId="7" borderId="4" applyAlignment="1" pivotButton="0" quotePrefix="0" xfId="0">
      <alignment horizontal="center" vertical="center"/>
    </xf>
    <xf numFmtId="2" fontId="12" fillId="7" borderId="4" applyAlignment="1" pivotButton="0" quotePrefix="0" xfId="0">
      <alignment horizontal="center" vertical="center"/>
    </xf>
    <xf numFmtId="2" fontId="14" fillId="7" borderId="1" applyAlignment="1" pivotButton="0" quotePrefix="0" xfId="0">
      <alignment horizontal="center" vertical="center"/>
    </xf>
    <xf numFmtId="2" fontId="12" fillId="7" borderId="1" applyAlignment="1" pivotButton="0" quotePrefix="0" xfId="0">
      <alignment horizontal="center" vertical="center"/>
    </xf>
    <xf numFmtId="165" fontId="6" fillId="3" borderId="1" applyAlignment="1" pivotButton="0" quotePrefix="0" xfId="0">
      <alignment horizontal="center" vertical="center"/>
    </xf>
    <xf numFmtId="2" fontId="14" fillId="7" borderId="3" applyAlignment="1" pivotButton="0" quotePrefix="0" xfId="0">
      <alignment horizontal="center" vertical="center"/>
    </xf>
    <xf numFmtId="2" fontId="12" fillId="7" borderId="3" applyAlignment="1" pivotButton="0" quotePrefix="0" xfId="0">
      <alignment horizontal="center" vertical="center"/>
    </xf>
    <xf numFmtId="165" fontId="6" fillId="3" borderId="3" applyAlignment="1" pivotButton="0" quotePrefix="0" xfId="0">
      <alignment horizontal="center" vertical="center"/>
    </xf>
    <xf numFmtId="0" fontId="8" fillId="2" borderId="3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center"/>
    </xf>
    <xf numFmtId="0" fontId="22" fillId="9" borderId="17" applyAlignment="1" pivotButton="0" quotePrefix="0" xfId="0">
      <alignment horizontal="center"/>
    </xf>
    <xf numFmtId="2" fontId="23" fillId="7" borderId="10" applyAlignment="1" pivotButton="0" quotePrefix="0" xfId="0">
      <alignment horizontal="center" vertical="center"/>
    </xf>
    <xf numFmtId="2" fontId="23" fillId="7" borderId="11" applyAlignment="1" pivotButton="0" quotePrefix="0" xfId="0">
      <alignment horizontal="center" vertical="center"/>
    </xf>
    <xf numFmtId="2" fontId="23" fillId="7" borderId="2" applyAlignment="1" pivotButton="0" quotePrefix="0" xfId="0">
      <alignment horizontal="center" vertical="center"/>
    </xf>
    <xf numFmtId="2" fontId="23" fillId="7" borderId="9" applyAlignment="1" pivotButton="0" quotePrefix="0" xfId="0">
      <alignment horizontal="center" vertical="center"/>
    </xf>
    <xf numFmtId="2" fontId="23" fillId="9" borderId="17" applyAlignment="1" pivotButton="0" quotePrefix="0" xfId="0">
      <alignment horizontal="center" vertical="center"/>
    </xf>
    <xf numFmtId="2" fontId="23" fillId="7" borderId="5" applyAlignment="1" pivotButton="0" quotePrefix="0" xfId="0">
      <alignment horizontal="center" vertical="center"/>
    </xf>
    <xf numFmtId="2" fontId="23" fillId="7" borderId="4" applyAlignment="1" pivotButton="0" quotePrefix="0" xfId="0">
      <alignment horizontal="center" vertical="center"/>
    </xf>
    <xf numFmtId="166" fontId="9" fillId="8" borderId="15" applyAlignment="1" pivotButton="0" quotePrefix="0" xfId="0">
      <alignment horizontal="center" vertical="center" wrapText="1"/>
    </xf>
    <xf numFmtId="166" fontId="9" fillId="8" borderId="2" applyAlignment="1" pivotButton="0" quotePrefix="0" xfId="0">
      <alignment horizontal="center" vertical="center" wrapText="1"/>
    </xf>
    <xf numFmtId="166" fontId="9" fillId="8" borderId="9" applyAlignment="1" pivotButton="0" quotePrefix="0" xfId="0">
      <alignment horizontal="center" vertical="center" wrapText="1"/>
    </xf>
    <xf numFmtId="0" fontId="22" fillId="8" borderId="17" applyAlignment="1" pivotButton="0" quotePrefix="0" xfId="0">
      <alignment horizontal="center"/>
    </xf>
    <xf numFmtId="166" fontId="9" fillId="8" borderId="5" applyAlignment="1" pivotButton="0" quotePrefix="0" xfId="0">
      <alignment horizontal="center" vertical="center" wrapText="1"/>
    </xf>
    <xf numFmtId="166" fontId="9" fillId="8" borderId="4" applyAlignment="1" pivotButton="0" quotePrefix="0" xfId="0">
      <alignment horizontal="center" vertical="center" wrapText="1"/>
    </xf>
    <xf numFmtId="166" fontId="9" fillId="8" borderId="1" applyAlignment="1" pivotButton="0" quotePrefix="0" xfId="0">
      <alignment horizontal="center" vertical="center" wrapText="1"/>
    </xf>
    <xf numFmtId="166" fontId="9" fillId="8" borderId="3" applyAlignment="1" pivotButton="0" quotePrefix="0" xfId="0">
      <alignment horizontal="center" vertical="center" wrapText="1"/>
    </xf>
    <xf numFmtId="0" fontId="0" fillId="9" borderId="7" applyAlignment="1" pivotButton="0" quotePrefix="0" xfId="0">
      <alignment horizontal="center"/>
    </xf>
    <xf numFmtId="0" fontId="11" fillId="9" borderId="7" applyAlignment="1" pivotButton="0" quotePrefix="0" xfId="0">
      <alignment horizontal="center"/>
    </xf>
    <xf numFmtId="2" fontId="20" fillId="9" borderId="7" applyAlignment="1" pivotButton="0" quotePrefix="0" xfId="0">
      <alignment horizontal="center"/>
    </xf>
    <xf numFmtId="2" fontId="23" fillId="9" borderId="7" applyAlignment="1" pivotButton="0" quotePrefix="0" xfId="0">
      <alignment horizontal="center" vertical="center"/>
    </xf>
    <xf numFmtId="0" fontId="22" fillId="9" borderId="7" applyAlignment="1" pivotButton="0" quotePrefix="0" xfId="0">
      <alignment horizontal="center"/>
    </xf>
    <xf numFmtId="2" fontId="0" fillId="9" borderId="7" applyAlignment="1" pivotButton="0" quotePrefix="0" xfId="0">
      <alignment horizontal="center"/>
    </xf>
    <xf numFmtId="2" fontId="22" fillId="9" borderId="7" applyAlignment="1" pivotButton="0" quotePrefix="0" xfId="0">
      <alignment horizontal="center"/>
    </xf>
    <xf numFmtId="0" fontId="16" fillId="9" borderId="7" applyAlignment="1" pivotButton="0" quotePrefix="0" xfId="0">
      <alignment horizontal="center" vertical="center"/>
    </xf>
    <xf numFmtId="0" fontId="0" fillId="9" borderId="8" applyAlignment="1" pivotButton="0" quotePrefix="0" xfId="0">
      <alignment horizontal="center"/>
    </xf>
    <xf numFmtId="164" fontId="15" fillId="5" borderId="2" applyAlignment="1" pivotButton="0" quotePrefix="0" xfId="0">
      <alignment horizontal="center" vertical="center" wrapText="1"/>
    </xf>
    <xf numFmtId="2" fontId="2" fillId="2" borderId="3" applyAlignment="1" pivotButton="0" quotePrefix="0" xfId="0">
      <alignment horizontal="center" vertical="center" wrapText="1"/>
    </xf>
    <xf numFmtId="0" fontId="25" fillId="0" borderId="19" pivotButton="0" quotePrefix="0" xfId="0"/>
    <xf numFmtId="1" fontId="26" fillId="4" borderId="4" applyAlignment="1" pivotButton="0" quotePrefix="0" xfId="0">
      <alignment horizontal="center" vertical="center"/>
    </xf>
    <xf numFmtId="1" fontId="26" fillId="4" borderId="5" applyAlignment="1" pivotButton="0" quotePrefix="0" xfId="0">
      <alignment horizontal="center" vertical="center"/>
    </xf>
    <xf numFmtId="1" fontId="26" fillId="4" borderId="1" applyAlignment="1" pivotButton="0" quotePrefix="0" xfId="0">
      <alignment horizontal="center" vertical="center"/>
    </xf>
    <xf numFmtId="1" fontId="26" fillId="4" borderId="3" applyAlignment="1" pivotButton="0" quotePrefix="0" xfId="0">
      <alignment horizontal="center" vertical="center"/>
    </xf>
    <xf numFmtId="2" fontId="25" fillId="0" borderId="19" pivotButton="0" quotePrefix="0" xfId="0"/>
    <xf numFmtId="0" fontId="25" fillId="0" borderId="20" pivotButton="0" quotePrefix="0" xfId="0"/>
    <xf numFmtId="0" fontId="27" fillId="0" borderId="21" applyAlignment="1" pivotButton="0" quotePrefix="0" xfId="0">
      <alignment horizontal="right" vertical="center"/>
    </xf>
    <xf numFmtId="165" fontId="28" fillId="0" borderId="22" applyAlignment="1" pivotButton="0" quotePrefix="0" xfId="0">
      <alignment horizontal="center" vertical="center"/>
    </xf>
    <xf numFmtId="167" fontId="27" fillId="0" borderId="2" applyAlignment="1" pivotButton="0" quotePrefix="0" xfId="0">
      <alignment horizontal="center" vertical="center"/>
    </xf>
    <xf numFmtId="0" fontId="1" fillId="0" borderId="19" applyAlignment="1" pivotButton="0" quotePrefix="0" xfId="0">
      <alignment horizontal="center" vertical="center"/>
    </xf>
    <xf numFmtId="0" fontId="15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center"/>
    </xf>
    <xf numFmtId="0" fontId="22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2" fontId="22" fillId="0" borderId="0" applyAlignment="1" pivotButton="0" quotePrefix="0" xfId="0">
      <alignment horizontal="center"/>
    </xf>
    <xf numFmtId="0" fontId="24" fillId="0" borderId="19" applyAlignment="1" pivotButton="0" quotePrefix="0" xfId="0">
      <alignment horizontal="center" vertical="center"/>
    </xf>
    <xf numFmtId="0" fontId="21" fillId="0" borderId="19" applyAlignment="1" pivotButton="0" quotePrefix="0" xfId="0">
      <alignment horizontal="center" vertical="center" wrapText="1"/>
    </xf>
    <xf numFmtId="166" fontId="9" fillId="11" borderId="15" applyAlignment="1" pivotButton="0" quotePrefix="0" xfId="0">
      <alignment horizontal="center" vertical="center" wrapText="1"/>
    </xf>
    <xf numFmtId="0" fontId="9" fillId="2" borderId="3" applyAlignment="1" pivotButton="0" quotePrefix="0" xfId="0">
      <alignment horizontal="center" vertical="center" wrapText="1"/>
    </xf>
    <xf numFmtId="0" fontId="0" fillId="0" borderId="19" pivotButton="0" quotePrefix="0" xfId="0"/>
  </cellXfs>
  <cellStyles count="1">
    <cellStyle name="Normal" xfId="0" builtinId="0"/>
  </cellStyles>
  <dxfs count="99"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  <dxf>
      <font>
        <name val="Arial"/>
        <b val="1"/>
        <color rgb="FF000000"/>
        <sz val="9"/>
      </font>
      <fill>
        <patternFill patternType="solid">
          <fgColor rgb="FFFBE5D6"/>
        </patternFill>
      </fill>
    </dxf>
    <dxf>
      <font>
        <name val="Arial"/>
        <b val="1"/>
        <color rgb="FF000000"/>
        <sz val="9"/>
      </font>
      <fill>
        <patternFill patternType="solid">
          <fgColor rgb="FFEAF1DD"/>
        </patternFill>
      </fill>
    </dxf>
    <dxf>
      <font>
        <name val="Arial"/>
        <b val="1"/>
        <color rgb="FF000000"/>
        <sz val="9"/>
      </font>
      <fill>
        <patternFill patternType="solid">
          <fgColor rgb="FFEBF1D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O86"/>
  <sheetViews>
    <sheetView showGridLines="0" tabSelected="1" zoomScale="100" workbookViewId="0">
      <pane ySplit="5" topLeftCell="A6" activePane="bottomLeft" state="frozen"/>
      <selection pane="bottomLeft" activeCell="N29" sqref="N29"/>
    </sheetView>
  </sheetViews>
  <sheetFormatPr baseColWidth="10" defaultColWidth="9.1640625" defaultRowHeight="15"/>
  <cols>
    <col width="15.1640625" customWidth="1" min="1" max="1"/>
    <col width="29.5" customWidth="1" style="118" min="2" max="2"/>
    <col width="6.83203125" customWidth="1" style="119" min="3" max="3"/>
    <col width="6" customWidth="1" style="119" min="4" max="4"/>
    <col width="14" customWidth="1" style="119" min="5" max="5"/>
    <col width="10" customWidth="1" style="119" min="6" max="6"/>
    <col width="10.83203125" customWidth="1" style="120" min="7" max="7"/>
    <col width="7" customWidth="1" style="119" min="8" max="8"/>
    <col width="11" customWidth="1" style="121" min="9" max="9"/>
    <col width="10" customWidth="1" style="122" min="10" max="10"/>
    <col width="14.5" customWidth="1" style="119" min="11" max="11"/>
    <col width="9" customWidth="1" style="119" min="12" max="12"/>
    <col width="26.83203125" customWidth="1" style="119" min="13" max="13"/>
    <col width="18" customWidth="1" style="119" min="14" max="14"/>
    <col hidden="1" width="13" customWidth="1" style="119" min="15" max="15"/>
    <col width="8.43" customWidth="1" min="16" max="16"/>
  </cols>
  <sheetData>
    <row r="1" ht="9.800000000000001" customHeight="1"/>
    <row r="2" ht="30" customHeight="1">
      <c r="A2" s="123" t="inlineStr">
        <is>
          <t>Bon de Commande ANTI GASPI — GMS · Été 2026</t>
        </is>
      </c>
    </row>
    <row r="3" ht="9.800000000000001" customHeight="1"/>
    <row r="4" ht="16" customHeight="1">
      <c r="A4" s="117" t="inlineStr">
        <is>
          <t xml:space="preserve"> Saisissez vos quantités en colis dans la colonne « Colis Commandés », dans la limite du stock disponible</t>
        </is>
      </c>
    </row>
    <row r="5" ht="39" customHeight="1" thickBot="1">
      <c r="A5" s="8" t="inlineStr"/>
      <c r="B5" s="9" t="inlineStr">
        <is>
          <t>Désignation</t>
        </is>
      </c>
      <c r="C5" s="8" t="inlineStr">
        <is>
          <t>Cond.</t>
        </is>
      </c>
      <c r="D5" s="8" t="inlineStr">
        <is>
          <t>Unité</t>
        </is>
      </c>
      <c r="E5" s="10" t="inlineStr">
        <is>
          <t>EAN UC</t>
        </is>
      </c>
      <c r="F5" s="8" t="inlineStr">
        <is>
          <t>Prix Remisé GMS Colis</t>
        </is>
      </c>
      <c r="G5" s="78" t="inlineStr">
        <is>
          <t>Prix Remisé GMS UC</t>
        </is>
      </c>
      <c r="H5" s="8" t="inlineStr">
        <is>
          <t>Remise</t>
        </is>
      </c>
      <c r="I5" s="106" t="inlineStr">
        <is>
          <t>Prix Anti Gaspi      Colis</t>
        </is>
      </c>
      <c r="J5" s="41" t="inlineStr">
        <is>
          <t>Prix Anti Gaspi UC</t>
        </is>
      </c>
      <c r="K5" s="8" t="inlineStr">
        <is>
          <t>Référence</t>
        </is>
      </c>
      <c r="L5" s="8" t="inlineStr">
        <is>
          <t>Stock dispo</t>
        </is>
      </c>
      <c r="M5" s="126" t="inlineStr">
        <is>
          <t>Colis Commandés</t>
        </is>
      </c>
      <c r="N5" s="12" t="inlineStr">
        <is>
          <t>Total HT</t>
        </is>
      </c>
      <c r="O5" s="127" t="n"/>
    </row>
    <row r="6" ht="18" customHeight="1" thickBot="1">
      <c r="A6" s="31" t="inlineStr">
        <is>
          <t>REMISE −60 %</t>
        </is>
      </c>
      <c r="B6" s="32" t="n"/>
      <c r="C6" s="50" t="n"/>
      <c r="D6" s="50" t="n"/>
      <c r="E6" s="50" t="n"/>
      <c r="F6" s="50" t="n"/>
      <c r="G6" s="80" t="n"/>
      <c r="H6" s="50" t="n"/>
      <c r="I6" s="38" t="n"/>
      <c r="J6" s="43" t="n"/>
      <c r="K6" s="54" t="inlineStr">
        <is>
          <t>REMISE −60 %</t>
        </is>
      </c>
      <c r="L6" s="50" t="n"/>
      <c r="M6" s="50" t="n"/>
      <c r="N6" s="55" t="n"/>
      <c r="O6" s="127" t="n"/>
    </row>
    <row r="7" ht="30" customHeight="1">
      <c r="A7" s="13" t="n"/>
      <c r="B7" s="16" t="inlineStr">
        <is>
          <t>Bière Amsterdam Navigator 8°
DLC 02/07/26</t>
        </is>
      </c>
      <c r="C7" s="13" t="inlineStr">
        <is>
          <t>50cl</t>
        </is>
      </c>
      <c r="D7" s="13" t="n">
        <v>24</v>
      </c>
      <c r="E7" s="13" t="inlineStr">
        <is>
          <t>8716700015238</t>
        </is>
      </c>
      <c r="F7" s="53" t="n">
        <v>30.48</v>
      </c>
      <c r="G7" s="81">
        <f>F7/D7</f>
        <v>1.27</v>
      </c>
      <c r="H7" s="125" t="n">
        <v>0.6</v>
      </c>
      <c r="I7" s="56">
        <f>F7*(1-H7)</f>
        <v>12.192</v>
      </c>
      <c r="J7" s="44">
        <f>I7/D7</f>
        <v>0.508</v>
      </c>
      <c r="K7" s="13" t="inlineStr">
        <is>
          <t>AMSTNAVI</t>
        </is>
      </c>
      <c r="L7" s="13" t="n">
        <v>128</v>
      </c>
      <c r="M7" s="108" t="n"/>
      <c r="N7" s="57">
        <f>M7*I7</f>
        <v>0</v>
      </c>
      <c r="O7" s="127" t="n">
        <v>0.2</v>
      </c>
    </row>
    <row r="8" ht="30" customHeight="1">
      <c r="A8" s="13" t="n"/>
      <c r="B8" s="16" t="inlineStr">
        <is>
          <t>Doritos Sour Cream
DLC 04/07/26</t>
        </is>
      </c>
      <c r="C8" s="13" t="inlineStr">
        <is>
          <t>160g</t>
        </is>
      </c>
      <c r="D8" s="13" t="n">
        <v>10</v>
      </c>
      <c r="E8" s="13" t="inlineStr">
        <is>
          <t>3168930173229</t>
        </is>
      </c>
      <c r="F8" s="53" t="n">
        <v>18</v>
      </c>
      <c r="G8" s="81">
        <f>F8/D8</f>
        <v>1.8</v>
      </c>
      <c r="H8" s="125" t="n">
        <v>0.6</v>
      </c>
      <c r="I8" s="56">
        <f>F8*(1-H8)</f>
        <v>7.2</v>
      </c>
      <c r="J8" s="44">
        <f>I8/D8</f>
        <v>0.72</v>
      </c>
      <c r="K8" s="13" t="inlineStr">
        <is>
          <t>DORSOUR</t>
        </is>
      </c>
      <c r="L8" s="13" t="n">
        <v>160</v>
      </c>
      <c r="M8" s="108" t="n"/>
      <c r="N8" s="57">
        <f>M8*I8</f>
        <v>0</v>
      </c>
      <c r="O8" s="127" t="n">
        <v>0.055</v>
      </c>
    </row>
    <row r="9" ht="30" customHeight="1">
      <c r="A9" s="13" t="n"/>
      <c r="B9" s="16" t="inlineStr">
        <is>
          <t>Takis Intense Nacho
DLC 04/07/26</t>
        </is>
      </c>
      <c r="C9" s="13" t="inlineStr">
        <is>
          <t>100g</t>
        </is>
      </c>
      <c r="D9" s="13" t="n">
        <v>18</v>
      </c>
      <c r="E9" s="13" t="inlineStr">
        <is>
          <t>8412600038727</t>
        </is>
      </c>
      <c r="F9" s="53" t="n">
        <v>35.1</v>
      </c>
      <c r="G9" s="81">
        <f>F9/D9</f>
        <v>1.95</v>
      </c>
      <c r="H9" s="125" t="n">
        <v>0.6</v>
      </c>
      <c r="I9" s="56">
        <f>F9*(1-H9)</f>
        <v>14.04</v>
      </c>
      <c r="J9" s="44">
        <f>I9/D9</f>
        <v>0.78</v>
      </c>
      <c r="K9" s="13" t="inlineStr">
        <is>
          <t>TAKISINTENSE</t>
        </is>
      </c>
      <c r="L9" s="13" t="n">
        <v>4</v>
      </c>
      <c r="M9" s="108" t="n"/>
      <c r="N9" s="57">
        <f>M9*I9</f>
        <v>0</v>
      </c>
      <c r="O9" s="127" t="n">
        <v>0.055</v>
      </c>
    </row>
    <row r="10" ht="30" customHeight="1">
      <c r="A10" s="13" t="n"/>
      <c r="B10" s="16" t="inlineStr">
        <is>
          <t>Warheads Peach
DLC 09/07/26</t>
        </is>
      </c>
      <c r="C10" s="13" t="inlineStr">
        <is>
          <t>35,5cl</t>
        </is>
      </c>
      <c r="D10" s="13" t="n">
        <v>24</v>
      </c>
      <c r="E10" s="13" t="inlineStr">
        <is>
          <t>0850035248720</t>
        </is>
      </c>
      <c r="F10" s="53" t="n">
        <v>25.2</v>
      </c>
      <c r="G10" s="81">
        <f>F10/D10</f>
        <v>1.05</v>
      </c>
      <c r="H10" s="125" t="n">
        <v>0.6</v>
      </c>
      <c r="I10" s="56">
        <f>F10*(1-H10)</f>
        <v>10.08</v>
      </c>
      <c r="J10" s="44">
        <f>I10/D10</f>
        <v>0.42</v>
      </c>
      <c r="K10" s="13" t="inlineStr">
        <is>
          <t>WARPEACH</t>
        </is>
      </c>
      <c r="L10" s="13" t="n">
        <v>72</v>
      </c>
      <c r="M10" s="108" t="n"/>
      <c r="N10" s="57">
        <f>M10*I10</f>
        <v>0</v>
      </c>
      <c r="O10" s="127" t="n">
        <v>0.055</v>
      </c>
    </row>
    <row r="11" ht="30" customHeight="1">
      <c r="A11" s="13" t="n"/>
      <c r="B11" s="16" t="inlineStr">
        <is>
          <t>Warheads Black Cherry
DLC 09/07/26</t>
        </is>
      </c>
      <c r="C11" s="13" t="inlineStr">
        <is>
          <t>35,5cl</t>
        </is>
      </c>
      <c r="D11" s="13" t="n">
        <v>24</v>
      </c>
      <c r="E11" s="13" t="inlineStr">
        <is>
          <t>0850035248034</t>
        </is>
      </c>
      <c r="F11" s="53" t="n">
        <v>25.2</v>
      </c>
      <c r="G11" s="81">
        <f>F11/D11</f>
        <v>1.05</v>
      </c>
      <c r="H11" s="125" t="n">
        <v>0.6</v>
      </c>
      <c r="I11" s="56">
        <f>F11*(1-H11)</f>
        <v>10.08</v>
      </c>
      <c r="J11" s="44">
        <f>I11/D11</f>
        <v>0.42</v>
      </c>
      <c r="K11" s="13" t="inlineStr">
        <is>
          <t>WARBLACK</t>
        </is>
      </c>
      <c r="L11" s="13" t="n">
        <v>37</v>
      </c>
      <c r="M11" s="108" t="n"/>
      <c r="N11" s="57">
        <f>M11*I11</f>
        <v>0</v>
      </c>
      <c r="O11" s="127" t="n">
        <v>0.055</v>
      </c>
    </row>
    <row r="12" ht="30" customHeight="1">
      <c r="A12" s="13" t="n"/>
      <c r="B12" s="16" t="inlineStr">
        <is>
          <t>Lay's Tapenade paysanne
DLC 11/07/26</t>
        </is>
      </c>
      <c r="C12" s="13" t="inlineStr">
        <is>
          <t>120g</t>
        </is>
      </c>
      <c r="D12" s="13" t="n">
        <v>24</v>
      </c>
      <c r="E12" s="13" t="inlineStr">
        <is>
          <t>3168930177647</t>
        </is>
      </c>
      <c r="F12" s="53" t="n">
        <v>34.8</v>
      </c>
      <c r="G12" s="81">
        <f>F12/D12</f>
        <v>1.45</v>
      </c>
      <c r="H12" s="125" t="n">
        <v>0.6</v>
      </c>
      <c r="I12" s="56">
        <f>F12*(1-H12)</f>
        <v>13.92</v>
      </c>
      <c r="J12" s="44">
        <f>I12/D12</f>
        <v>0.58</v>
      </c>
      <c r="K12" s="13" t="inlineStr">
        <is>
          <t>LAYSTAPENA120</t>
        </is>
      </c>
      <c r="L12" s="13" t="n">
        <v>13</v>
      </c>
      <c r="M12" s="108" t="n"/>
      <c r="N12" s="57">
        <f>M12*I12</f>
        <v>0</v>
      </c>
      <c r="O12" s="127" t="n">
        <v>0.055</v>
      </c>
    </row>
    <row r="13" ht="30" customHeight="1" thickBot="1">
      <c r="A13" s="13" t="n"/>
      <c r="B13" s="16" t="inlineStr">
        <is>
          <t>Cacolac Dubaï Pistache
DLC 11/07/26</t>
        </is>
      </c>
      <c r="C13" s="13" t="inlineStr">
        <is>
          <t>25cl</t>
        </is>
      </c>
      <c r="D13" s="13" t="n">
        <v>24</v>
      </c>
      <c r="E13" s="13" t="inlineStr">
        <is>
          <t>3181550000805</t>
        </is>
      </c>
      <c r="F13" s="53" t="n">
        <v>30</v>
      </c>
      <c r="G13" s="81">
        <f>F13/D13</f>
        <v>1.25</v>
      </c>
      <c r="H13" s="125" t="n">
        <v>0.6</v>
      </c>
      <c r="I13" s="56">
        <f>F13*(1-H13)</f>
        <v>12</v>
      </c>
      <c r="J13" s="44">
        <f>I13/D13</f>
        <v>0.5</v>
      </c>
      <c r="K13" s="13" t="inlineStr">
        <is>
          <t>CACODUBAI</t>
        </is>
      </c>
      <c r="L13" s="13" t="n">
        <v>55</v>
      </c>
      <c r="M13" s="108" t="n"/>
      <c r="N13" s="57">
        <f>M13*I13</f>
        <v>0</v>
      </c>
      <c r="O13" s="127" t="n">
        <v>0.055</v>
      </c>
    </row>
    <row r="14" ht="30" customHeight="1" thickBot="1">
      <c r="A14" s="13" t="n"/>
      <c r="B14" s="16" t="inlineStr">
        <is>
          <t>Canada Dry Cerise
DLC 13/07/26</t>
        </is>
      </c>
      <c r="C14" s="13" t="inlineStr">
        <is>
          <t>35,5cl</t>
        </is>
      </c>
      <c r="D14" s="13" t="n">
        <v>24</v>
      </c>
      <c r="E14" s="13" t="inlineStr">
        <is>
          <t>0000007844508</t>
        </is>
      </c>
      <c r="F14" s="53" t="n">
        <v>32.4</v>
      </c>
      <c r="G14" s="81">
        <f>F14/D14</f>
        <v>1.35</v>
      </c>
      <c r="H14" s="125" t="n">
        <v>0.6</v>
      </c>
      <c r="I14" s="56">
        <f>F14*(1-H14)</f>
        <v>12.96</v>
      </c>
      <c r="J14" s="44">
        <f>I14/D14</f>
        <v>0.54</v>
      </c>
      <c r="K14" s="13" t="inlineStr">
        <is>
          <t>YCANACERISE</t>
        </is>
      </c>
      <c r="L14" s="13" t="n">
        <v>311</v>
      </c>
      <c r="M14" s="108" t="n"/>
      <c r="N14" s="57">
        <f>M14*I14</f>
        <v>0</v>
      </c>
      <c r="O14" s="127" t="n">
        <v>0.055</v>
      </c>
    </row>
    <row r="15" ht="30" customHeight="1" thickBot="1">
      <c r="A15" s="13" t="n"/>
      <c r="B15" s="16" t="inlineStr">
        <is>
          <t>Pat'Patrouille Tropical
DLC 15/07/26</t>
        </is>
      </c>
      <c r="C15" s="13" t="inlineStr">
        <is>
          <t>4x20cl</t>
        </is>
      </c>
      <c r="D15" s="13" t="n">
        <v>6</v>
      </c>
      <c r="E15" s="13" t="inlineStr">
        <is>
          <t>3760287010174</t>
        </is>
      </c>
      <c r="F15" s="53" t="n">
        <v>14.4</v>
      </c>
      <c r="G15" s="81">
        <f>F15/D15</f>
        <v>2.4</v>
      </c>
      <c r="H15" s="125" t="n">
        <v>0.6</v>
      </c>
      <c r="I15" s="56">
        <f>F15*(1-H15)</f>
        <v>5.76</v>
      </c>
      <c r="J15" s="44">
        <f>I15/D15</f>
        <v>0.96</v>
      </c>
      <c r="K15" s="13" t="inlineStr">
        <is>
          <t>PATTROPI</t>
        </is>
      </c>
      <c r="L15" s="13" t="n">
        <v>60</v>
      </c>
      <c r="M15" s="108" t="n"/>
      <c r="N15" s="57">
        <f>M15*I15</f>
        <v>0</v>
      </c>
      <c r="O15" s="127" t="n">
        <v>0.055</v>
      </c>
    </row>
    <row r="16" ht="30" customHeight="1" thickBot="1">
      <c r="A16" s="13" t="n"/>
      <c r="B16" s="16" t="inlineStr">
        <is>
          <t>Pocky Green Tea Matcha
DLC 17/07/26</t>
        </is>
      </c>
      <c r="C16" s="13" t="inlineStr">
        <is>
          <t>33g</t>
        </is>
      </c>
      <c r="D16" s="13" t="n">
        <v>10</v>
      </c>
      <c r="E16" s="13" t="inlineStr">
        <is>
          <t>8990044000048</t>
        </is>
      </c>
      <c r="F16" s="53" t="n">
        <v>15.5</v>
      </c>
      <c r="G16" s="81">
        <f>F16/D16</f>
        <v>1.55</v>
      </c>
      <c r="H16" s="125" t="n">
        <v>0.6</v>
      </c>
      <c r="I16" s="56">
        <f>F16*(1-H16)</f>
        <v>6.2</v>
      </c>
      <c r="J16" s="44">
        <f>I16/D16</f>
        <v>0.62</v>
      </c>
      <c r="K16" s="13" t="inlineStr">
        <is>
          <t>POCKYGREEN</t>
        </is>
      </c>
      <c r="L16" s="13" t="n">
        <v>40</v>
      </c>
      <c r="M16" s="108" t="n"/>
      <c r="N16" s="57">
        <f>M16*I16</f>
        <v>0</v>
      </c>
      <c r="O16" s="127" t="n">
        <v>0.055</v>
      </c>
    </row>
    <row r="17" ht="30" customHeight="1">
      <c r="A17" s="13" t="n"/>
      <c r="B17" s="16" t="inlineStr">
        <is>
          <t>Pago Abricot verre
DLC 17/07/26</t>
        </is>
      </c>
      <c r="C17" s="13" t="inlineStr">
        <is>
          <t>20cl</t>
        </is>
      </c>
      <c r="D17" s="13" t="n">
        <v>24</v>
      </c>
      <c r="E17" s="13" t="inlineStr">
        <is>
          <t>à éditer</t>
        </is>
      </c>
      <c r="F17" s="53" t="n">
        <v>20.4</v>
      </c>
      <c r="G17" s="81">
        <f>F17/D17</f>
        <v>0.85</v>
      </c>
      <c r="H17" s="125" t="n">
        <v>0.6</v>
      </c>
      <c r="I17" s="56">
        <f>F17*(1-H17)</f>
        <v>8.16</v>
      </c>
      <c r="J17" s="44">
        <f>I17/D17</f>
        <v>0.34</v>
      </c>
      <c r="K17" s="13" t="inlineStr">
        <is>
          <t>PAGABRICOT20</t>
        </is>
      </c>
      <c r="L17" s="13" t="n">
        <v>168</v>
      </c>
      <c r="M17" s="108" t="n"/>
      <c r="N17" s="57">
        <f>M17*I17</f>
        <v>0</v>
      </c>
      <c r="O17" s="127" t="n">
        <v>0.055</v>
      </c>
    </row>
    <row r="18" ht="30" customHeight="1">
      <c r="A18" s="13" t="n"/>
      <c r="B18" s="16" t="inlineStr">
        <is>
          <t>Werther's Original Popcorn caramel
DLC 07/26</t>
        </is>
      </c>
      <c r="C18" s="13" t="inlineStr">
        <is>
          <t>140g</t>
        </is>
      </c>
      <c r="D18" s="13" t="n">
        <v>12</v>
      </c>
      <c r="E18" s="13" t="inlineStr">
        <is>
          <t>4014400925319</t>
        </is>
      </c>
      <c r="F18" s="53" t="n">
        <v>27</v>
      </c>
      <c r="G18" s="81">
        <f>F18/D18</f>
        <v>2.25</v>
      </c>
      <c r="H18" s="125" t="n">
        <v>0.6</v>
      </c>
      <c r="I18" s="56">
        <f>F18*(1-H18)</f>
        <v>10.8</v>
      </c>
      <c r="J18" s="44">
        <f>I18/D18</f>
        <v>0.9</v>
      </c>
      <c r="K18" s="13" t="inlineStr">
        <is>
          <t>WERTHERPOP</t>
        </is>
      </c>
      <c r="L18" s="13" t="n">
        <v>20</v>
      </c>
      <c r="M18" s="108" t="n"/>
      <c r="N18" s="57">
        <f>M18*I18</f>
        <v>0</v>
      </c>
      <c r="O18" s="127" t="n">
        <v>0.055</v>
      </c>
    </row>
    <row r="19" ht="30" customHeight="1">
      <c r="A19" s="13" t="n"/>
      <c r="B19" s="16" t="inlineStr">
        <is>
          <t>Vittel eau fruitée pêche-abricot
DLC 07/26</t>
        </is>
      </c>
      <c r="C19" s="13" t="inlineStr">
        <is>
          <t>50cl</t>
        </is>
      </c>
      <c r="D19" s="13" t="n">
        <v>24</v>
      </c>
      <c r="E19" s="13" t="inlineStr">
        <is>
          <t>8445291599635</t>
        </is>
      </c>
      <c r="F19" s="53" t="n">
        <v>16.8</v>
      </c>
      <c r="G19" s="81">
        <f>F19/D19</f>
        <v>0.7</v>
      </c>
      <c r="H19" s="125" t="n">
        <v>0.6</v>
      </c>
      <c r="I19" s="56">
        <f>F19*(1-H19)</f>
        <v>6.72</v>
      </c>
      <c r="J19" s="44">
        <f>I19/D19</f>
        <v>0.28</v>
      </c>
      <c r="K19" s="13" t="inlineStr">
        <is>
          <t>VITTELPECH</t>
        </is>
      </c>
      <c r="L19" s="13" t="n">
        <v>100</v>
      </c>
      <c r="M19" s="108" t="n"/>
      <c r="N19" s="57">
        <f>M19*I19</f>
        <v>0</v>
      </c>
      <c r="O19" s="127" t="n">
        <v>0.055</v>
      </c>
    </row>
    <row r="20" ht="30" customHeight="1">
      <c r="A20" s="13" t="n"/>
      <c r="B20" s="16" t="inlineStr">
        <is>
          <t>Pago Cocktail Tropical verre
DLC 07/26</t>
        </is>
      </c>
      <c r="C20" s="13" t="inlineStr">
        <is>
          <t>20cl</t>
        </is>
      </c>
      <c r="D20" s="13" t="n">
        <v>24</v>
      </c>
      <c r="E20" s="13" t="inlineStr">
        <is>
          <t>à éditer</t>
        </is>
      </c>
      <c r="F20" s="53" t="n">
        <v>20.4</v>
      </c>
      <c r="G20" s="81">
        <f>F20/D20</f>
        <v>0.85</v>
      </c>
      <c r="H20" s="125" t="n">
        <v>0.6</v>
      </c>
      <c r="I20" s="56">
        <f>F20*(1-H20)</f>
        <v>8.16</v>
      </c>
      <c r="J20" s="44">
        <f>I20/D20</f>
        <v>0.34</v>
      </c>
      <c r="K20" s="13" t="inlineStr">
        <is>
          <t>PAGCOCKTAIL20</t>
        </is>
      </c>
      <c r="L20" s="13" t="n">
        <v>58</v>
      </c>
      <c r="M20" s="108" t="n"/>
      <c r="N20" s="57">
        <f>M20*I20</f>
        <v>0</v>
      </c>
      <c r="O20" s="127" t="n">
        <v>0.055</v>
      </c>
    </row>
    <row r="21" ht="30" customHeight="1">
      <c r="A21" s="13" t="n"/>
      <c r="B21" s="16" t="inlineStr">
        <is>
          <t>Fanta Apple
DLC 07/26</t>
        </is>
      </c>
      <c r="C21" s="13" t="inlineStr">
        <is>
          <t>30cl</t>
        </is>
      </c>
      <c r="D21" s="13" t="n">
        <v>24</v>
      </c>
      <c r="E21" s="13" t="inlineStr">
        <is>
          <t>5449000340825</t>
        </is>
      </c>
      <c r="F21" s="53" t="n">
        <v>25.2</v>
      </c>
      <c r="G21" s="81">
        <f>F21/D21</f>
        <v>1.05</v>
      </c>
      <c r="H21" s="125" t="n">
        <v>0.6</v>
      </c>
      <c r="I21" s="56">
        <f>F21*(1-H21)</f>
        <v>10.08</v>
      </c>
      <c r="J21" s="44">
        <f>I21/D21</f>
        <v>0.42</v>
      </c>
      <c r="K21" s="13" t="inlineStr">
        <is>
          <t>YFAPPL3324</t>
        </is>
      </c>
      <c r="L21" s="13" t="n">
        <v>165</v>
      </c>
      <c r="M21" s="108" t="n"/>
      <c r="N21" s="57">
        <f>M21*I21</f>
        <v>0</v>
      </c>
      <c r="O21" s="127" t="n">
        <v>0.055</v>
      </c>
    </row>
    <row r="22" ht="30" customHeight="1">
      <c r="A22" s="13" t="n"/>
      <c r="B22" s="16" t="inlineStr">
        <is>
          <t>Smirnoff Ice
DLC 07/26</t>
        </is>
      </c>
      <c r="C22" s="13" t="inlineStr">
        <is>
          <t>25cl</t>
        </is>
      </c>
      <c r="D22" s="13" t="n">
        <v>24</v>
      </c>
      <c r="E22" s="13" t="inlineStr">
        <is>
          <t>5410316960014</t>
        </is>
      </c>
      <c r="F22" s="53" t="n">
        <v>31.2</v>
      </c>
      <c r="G22" s="81">
        <f>F22/D22</f>
        <v>1.3</v>
      </c>
      <c r="H22" s="125" t="n">
        <v>0.6</v>
      </c>
      <c r="I22" s="56">
        <f>F22*(1-H22)</f>
        <v>12.48</v>
      </c>
      <c r="J22" s="44">
        <f>I22/D22</f>
        <v>0.52</v>
      </c>
      <c r="K22" s="13" t="inlineStr">
        <is>
          <t>SMIRCAN</t>
        </is>
      </c>
      <c r="L22" s="13" t="n">
        <v>120</v>
      </c>
      <c r="M22" s="108" t="n"/>
      <c r="N22" s="57">
        <f>M22*I22</f>
        <v>0</v>
      </c>
      <c r="O22" s="127" t="n">
        <v>0.2</v>
      </c>
    </row>
    <row r="23" ht="30" customHeight="1">
      <c r="A23" s="13" t="n"/>
      <c r="B23" s="16" t="inlineStr">
        <is>
          <t>Fanta Litchi
DLC 07/26</t>
        </is>
      </c>
      <c r="C23" s="13" t="inlineStr">
        <is>
          <t>50cl</t>
        </is>
      </c>
      <c r="D23" s="13" t="n">
        <v>24</v>
      </c>
      <c r="E23" s="13" t="inlineStr">
        <is>
          <t>4897148040014</t>
        </is>
      </c>
      <c r="F23" s="53" t="n">
        <v>30</v>
      </c>
      <c r="G23" s="81">
        <f>F23/D23</f>
        <v>1.25</v>
      </c>
      <c r="H23" s="125" t="n">
        <v>0.6</v>
      </c>
      <c r="I23" s="56">
        <f>F23*(1-H23)</f>
        <v>12</v>
      </c>
      <c r="J23" s="44">
        <f>I23/D23</f>
        <v>0.5</v>
      </c>
      <c r="K23" s="13" t="inlineStr">
        <is>
          <t>FANTALITCHI</t>
        </is>
      </c>
      <c r="L23" s="13" t="n">
        <v>160</v>
      </c>
      <c r="M23" s="108" t="n"/>
      <c r="N23" s="57">
        <f>M23*I23</f>
        <v>0</v>
      </c>
      <c r="O23" s="127" t="n">
        <v>0.055</v>
      </c>
    </row>
    <row r="24" ht="30" customHeight="1">
      <c r="A24" s="13" t="n"/>
      <c r="B24" s="16" t="inlineStr">
        <is>
          <t>Chupa Chups Sour Green Apple
DLC 07/26</t>
        </is>
      </c>
      <c r="C24" s="13" t="inlineStr">
        <is>
          <t>34,5cl</t>
        </is>
      </c>
      <c r="D24" s="13" t="n">
        <v>24</v>
      </c>
      <c r="E24" s="13" t="inlineStr">
        <is>
          <t>8801069417950</t>
        </is>
      </c>
      <c r="F24" s="53" t="n">
        <v>25.2</v>
      </c>
      <c r="G24" s="81">
        <f>F24/D24</f>
        <v>1.05</v>
      </c>
      <c r="H24" s="125" t="n">
        <v>0.6</v>
      </c>
      <c r="I24" s="56">
        <f>F24*(1-H24)</f>
        <v>10.08</v>
      </c>
      <c r="J24" s="44">
        <f>I24/D24</f>
        <v>0.42</v>
      </c>
      <c r="K24" s="13" t="inlineStr">
        <is>
          <t>YCHUPAGREEN</t>
        </is>
      </c>
      <c r="L24" s="13" t="n">
        <v>20</v>
      </c>
      <c r="M24" s="108" t="n"/>
      <c r="N24" s="57">
        <f>M24*I24</f>
        <v>0</v>
      </c>
      <c r="O24" s="127" t="n">
        <v>0.055</v>
      </c>
    </row>
    <row r="25" ht="30" customHeight="1">
      <c r="A25" s="13" t="n"/>
      <c r="B25" s="16" t="inlineStr">
        <is>
          <t>Doritos Barbecue
DLC 07/26</t>
        </is>
      </c>
      <c r="C25" s="13" t="inlineStr">
        <is>
          <t>160g</t>
        </is>
      </c>
      <c r="D25" s="13" t="n">
        <v>10</v>
      </c>
      <c r="E25" s="13" t="inlineStr">
        <is>
          <t>3168930173403</t>
        </is>
      </c>
      <c r="F25" s="53" t="n">
        <v>18</v>
      </c>
      <c r="G25" s="81">
        <f>F25/D25</f>
        <v>1.8</v>
      </c>
      <c r="H25" s="125" t="n">
        <v>0.6</v>
      </c>
      <c r="I25" s="56">
        <f>F25*(1-H25)</f>
        <v>7.2</v>
      </c>
      <c r="J25" s="44">
        <f>I25/D25</f>
        <v>0.72</v>
      </c>
      <c r="K25" s="13" t="inlineStr">
        <is>
          <t>DORBBQ</t>
        </is>
      </c>
      <c r="L25" s="13" t="n">
        <v>64</v>
      </c>
      <c r="M25" s="108" t="n"/>
      <c r="N25" s="57">
        <f>M25*I25</f>
        <v>0</v>
      </c>
      <c r="O25" s="127" t="n">
        <v>0.055</v>
      </c>
    </row>
    <row r="26" ht="30" customHeight="1">
      <c r="A26" s="13" t="n"/>
      <c r="B26" s="16" t="inlineStr">
        <is>
          <t>Doritos Sweet Chili Pepper
DLC 07/26</t>
        </is>
      </c>
      <c r="C26" s="13" t="inlineStr">
        <is>
          <t>160g</t>
        </is>
      </c>
      <c r="D26" s="13" t="n">
        <v>10</v>
      </c>
      <c r="E26" s="13" t="inlineStr">
        <is>
          <t>3168930173199</t>
        </is>
      </c>
      <c r="F26" s="53" t="n">
        <v>18</v>
      </c>
      <c r="G26" s="81">
        <f>F26/D26</f>
        <v>1.8</v>
      </c>
      <c r="H26" s="125" t="n">
        <v>0.6</v>
      </c>
      <c r="I26" s="56">
        <f>F26*(1-H26)</f>
        <v>7.2</v>
      </c>
      <c r="J26" s="44">
        <f>I26/D26</f>
        <v>0.72</v>
      </c>
      <c r="K26" s="13" t="inlineStr">
        <is>
          <t>DORCHILI</t>
        </is>
      </c>
      <c r="L26" s="13" t="n">
        <v>16</v>
      </c>
      <c r="M26" s="108" t="n"/>
      <c r="N26" s="57">
        <f>M26*I26</f>
        <v>0</v>
      </c>
      <c r="O26" s="127" t="n">
        <v>0.055</v>
      </c>
    </row>
    <row r="27" ht="30" customHeight="1">
      <c r="A27" s="13" t="n"/>
      <c r="B27" s="16" t="inlineStr">
        <is>
          <t>Heinz Pork Sausages &amp; Beans
DLC 07/26</t>
        </is>
      </c>
      <c r="C27" s="13" t="inlineStr">
        <is>
          <t>415g</t>
        </is>
      </c>
      <c r="D27" s="13" t="n">
        <v>24</v>
      </c>
      <c r="E27" s="13" t="inlineStr">
        <is>
          <t>5000157156044</t>
        </is>
      </c>
      <c r="F27" s="53" t="n">
        <v>71.76000000000001</v>
      </c>
      <c r="G27" s="81">
        <f>F27/D27</f>
        <v>2.99</v>
      </c>
      <c r="H27" s="125" t="n">
        <v>0.6</v>
      </c>
      <c r="I27" s="56">
        <f>F27*(1-H27)</f>
        <v>28.704</v>
      </c>
      <c r="J27" s="44">
        <f>I27/D27</f>
        <v>1.196</v>
      </c>
      <c r="K27" s="13" t="inlineStr">
        <is>
          <t>HEINZPORK</t>
        </is>
      </c>
      <c r="L27" s="13" t="n">
        <v>30</v>
      </c>
      <c r="M27" s="108" t="n"/>
      <c r="N27" s="57">
        <f>M27*I27</f>
        <v>0</v>
      </c>
      <c r="O27" s="127" t="n">
        <v>0.055</v>
      </c>
    </row>
    <row r="28" ht="30" customHeight="1">
      <c r="A28" s="13" t="n"/>
      <c r="B28" s="16" t="inlineStr">
        <is>
          <t>Ocean Bomb Goyave · Kakashi
DLC 31/07/26</t>
        </is>
      </c>
      <c r="C28" s="13" t="inlineStr">
        <is>
          <t>33cl</t>
        </is>
      </c>
      <c r="D28" s="13" t="n">
        <v>24</v>
      </c>
      <c r="E28" s="13" t="inlineStr">
        <is>
          <t>4712966543489</t>
        </is>
      </c>
      <c r="F28" s="53" t="n">
        <v>31.2</v>
      </c>
      <c r="G28" s="81">
        <f>F28/D28</f>
        <v>1.3</v>
      </c>
      <c r="H28" s="125" t="n">
        <v>0.6</v>
      </c>
      <c r="I28" s="56">
        <f>F28*(1-H28)</f>
        <v>12.48</v>
      </c>
      <c r="J28" s="44">
        <f>I28/D28</f>
        <v>0.52</v>
      </c>
      <c r="K28" s="13" t="inlineStr">
        <is>
          <t>OCEANGOYAVE</t>
        </is>
      </c>
      <c r="L28" s="13" t="n">
        <v>80</v>
      </c>
      <c r="M28" s="108" t="n"/>
      <c r="N28" s="57">
        <f>M28*I28</f>
        <v>0</v>
      </c>
      <c r="O28" s="127" t="n">
        <v>0.055</v>
      </c>
    </row>
    <row r="29" ht="18" customHeight="1">
      <c r="A29" s="31" t="inlineStr">
        <is>
          <t>REMISE −50 %</t>
        </is>
      </c>
      <c r="B29" s="32" t="n"/>
      <c r="C29" s="50" t="n"/>
      <c r="D29" s="50" t="n"/>
      <c r="E29" s="50" t="n"/>
      <c r="F29" s="50" t="n"/>
      <c r="G29" s="80" t="n"/>
      <c r="H29" s="50" t="n"/>
      <c r="I29" s="38" t="n"/>
      <c r="J29" s="43" t="n"/>
      <c r="K29" s="54" t="inlineStr">
        <is>
          <t>REMISE −50 %</t>
        </is>
      </c>
      <c r="L29" s="50" t="n"/>
      <c r="M29" s="50" t="n"/>
      <c r="N29" s="55" t="n"/>
      <c r="O29" s="127" t="n"/>
    </row>
    <row r="30" ht="30" customHeight="1">
      <c r="A30" s="13" t="n"/>
      <c r="B30" s="16" t="inlineStr">
        <is>
          <t>Red Bull Winter — Pomme Fuji &amp; Gingembre
DLC 09/26</t>
        </is>
      </c>
      <c r="C30" s="13" t="inlineStr">
        <is>
          <t>25cl</t>
        </is>
      </c>
      <c r="D30" s="13" t="n">
        <v>24</v>
      </c>
      <c r="E30" s="13" t="inlineStr">
        <is>
          <t>9002490278281</t>
        </is>
      </c>
      <c r="F30" s="53" t="n">
        <v>31.2</v>
      </c>
      <c r="G30" s="81">
        <f>F30/D30</f>
        <v>1.3</v>
      </c>
      <c r="H30" s="125" t="n">
        <v>0.5</v>
      </c>
      <c r="I30" s="56">
        <f>F30*(1-H30)</f>
        <v>15.6</v>
      </c>
      <c r="J30" s="44">
        <f>I30/D30</f>
        <v>0.65</v>
      </c>
      <c r="K30" s="13" t="inlineStr">
        <is>
          <t>RB25WIN</t>
        </is>
      </c>
      <c r="L30" s="13" t="n">
        <v>2100</v>
      </c>
      <c r="M30" s="108" t="n"/>
      <c r="N30" s="57">
        <f>M30*I30</f>
        <v>0</v>
      </c>
      <c r="O30" s="127" t="n">
        <v>0.055</v>
      </c>
    </row>
    <row r="31" ht="30" customHeight="1" thickBot="1">
      <c r="A31" s="13" t="n"/>
      <c r="B31" s="16" t="inlineStr">
        <is>
          <t>Crazy Tiger Tikky Mango Mini PET
DLC 19/07/26</t>
        </is>
      </c>
      <c r="C31" s="13" t="inlineStr">
        <is>
          <t>50cl</t>
        </is>
      </c>
      <c r="D31" s="13" t="n">
        <v>12</v>
      </c>
      <c r="E31" s="13" t="inlineStr">
        <is>
          <t>3760205599118</t>
        </is>
      </c>
      <c r="F31" s="53" t="n">
        <v>13.2</v>
      </c>
      <c r="G31" s="81">
        <f>F31/D31</f>
        <v>1.1</v>
      </c>
      <c r="H31" s="125" t="n">
        <v>0.5</v>
      </c>
      <c r="I31" s="56">
        <f>F31*(1-H31)</f>
        <v>6.6</v>
      </c>
      <c r="J31" s="44">
        <f>I31/D31</f>
        <v>0.55</v>
      </c>
      <c r="K31" s="13" t="inlineStr">
        <is>
          <t>CRAZYTIKKYMINI</t>
        </is>
      </c>
      <c r="L31" s="13" t="n">
        <v>72</v>
      </c>
      <c r="M31" s="108" t="n"/>
      <c r="N31" s="57">
        <f>M31*I31</f>
        <v>0</v>
      </c>
      <c r="O31" s="127" t="n">
        <v>0.055</v>
      </c>
    </row>
    <row r="32" ht="30" customHeight="1" thickBot="1">
      <c r="A32" s="13" t="n"/>
      <c r="B32" s="16" t="inlineStr">
        <is>
          <t>Pago Citron Vert verre
DLC 25/07/26</t>
        </is>
      </c>
      <c r="C32" s="13" t="inlineStr">
        <is>
          <t>20cl</t>
        </is>
      </c>
      <c r="D32" s="13" t="n">
        <v>24</v>
      </c>
      <c r="E32" s="13" t="inlineStr">
        <is>
          <t>9002515429070</t>
        </is>
      </c>
      <c r="F32" s="53" t="n">
        <v>20.4</v>
      </c>
      <c r="G32" s="81">
        <f>F32/D32</f>
        <v>0.85</v>
      </c>
      <c r="H32" s="125" t="n">
        <v>0.5</v>
      </c>
      <c r="I32" s="56">
        <f>F32*(1-H32)</f>
        <v>10.2</v>
      </c>
      <c r="J32" s="44">
        <f>I32/D32</f>
        <v>0.425</v>
      </c>
      <c r="K32" s="13" t="inlineStr">
        <is>
          <t>PAGCITRON20</t>
        </is>
      </c>
      <c r="L32" s="13" t="n">
        <v>60</v>
      </c>
      <c r="M32" s="108" t="n"/>
      <c r="N32" s="57">
        <f>M32*I32</f>
        <v>0</v>
      </c>
      <c r="O32" s="127" t="n">
        <v>0.055</v>
      </c>
    </row>
    <row r="33" ht="30" customHeight="1">
      <c r="A33" s="13" t="n"/>
      <c r="B33" s="16" t="inlineStr">
        <is>
          <t>Pop's Grenade PET
DLC 28/07/26</t>
        </is>
      </c>
      <c r="C33" s="13" t="inlineStr">
        <is>
          <t>1L</t>
        </is>
      </c>
      <c r="D33" s="13" t="n">
        <v>6</v>
      </c>
      <c r="E33" s="13" t="inlineStr">
        <is>
          <t>3701650200242</t>
        </is>
      </c>
      <c r="F33" s="53" t="n">
        <v>11.7</v>
      </c>
      <c r="G33" s="81">
        <f>F33/D33</f>
        <v>1.95</v>
      </c>
      <c r="H33" s="125" t="n">
        <v>0.5</v>
      </c>
      <c r="I33" s="56">
        <f>F33*(1-H33)</f>
        <v>5.85</v>
      </c>
      <c r="J33" s="44">
        <f>I33/D33</f>
        <v>0.975</v>
      </c>
      <c r="K33" s="13" t="inlineStr">
        <is>
          <t>POPSGRENADE1L</t>
        </is>
      </c>
      <c r="L33" s="13" t="n">
        <v>342</v>
      </c>
      <c r="M33" s="108" t="n"/>
      <c r="N33" s="57">
        <f>M33*I33</f>
        <v>0</v>
      </c>
      <c r="O33" s="127" t="n">
        <v>0.055</v>
      </c>
    </row>
    <row r="34" ht="30" customHeight="1">
      <c r="A34" s="13" t="n"/>
      <c r="B34" s="16" t="inlineStr">
        <is>
          <t>Pop's Pêche PET
DLC 29/07/26</t>
        </is>
      </c>
      <c r="C34" s="13" t="inlineStr">
        <is>
          <t>1L</t>
        </is>
      </c>
      <c r="D34" s="13" t="n">
        <v>6</v>
      </c>
      <c r="E34" s="13" t="inlineStr">
        <is>
          <t>3701650200259</t>
        </is>
      </c>
      <c r="F34" s="53" t="n">
        <v>11.7</v>
      </c>
      <c r="G34" s="81">
        <f>F34/D34</f>
        <v>1.95</v>
      </c>
      <c r="H34" s="125" t="n">
        <v>0.5</v>
      </c>
      <c r="I34" s="56">
        <f>F34*(1-H34)</f>
        <v>5.85</v>
      </c>
      <c r="J34" s="44">
        <f>I34/D34</f>
        <v>0.975</v>
      </c>
      <c r="K34" s="13" t="inlineStr">
        <is>
          <t>POPSPECHE1L</t>
        </is>
      </c>
      <c r="L34" s="13" t="n">
        <v>627</v>
      </c>
      <c r="M34" s="108" t="n"/>
      <c r="N34" s="57">
        <f>M34*I34</f>
        <v>0</v>
      </c>
      <c r="O34" s="127" t="n">
        <v>0.055</v>
      </c>
    </row>
    <row r="35" ht="30" customHeight="1">
      <c r="A35" s="13" t="n"/>
      <c r="B35" s="16" t="inlineStr">
        <is>
          <t>Elephant Bretzel Piment Citron vert
DLC 29/07/26</t>
        </is>
      </c>
      <c r="C35" s="13" t="inlineStr">
        <is>
          <t>70g</t>
        </is>
      </c>
      <c r="D35" s="13" t="n">
        <v>20</v>
      </c>
      <c r="E35" s="13" t="inlineStr">
        <is>
          <t>5949040204847</t>
        </is>
      </c>
      <c r="F35" s="53" t="n">
        <v>21</v>
      </c>
      <c r="G35" s="81">
        <f>F35/D35</f>
        <v>1.05</v>
      </c>
      <c r="H35" s="125" t="n">
        <v>0.5</v>
      </c>
      <c r="I35" s="56">
        <f>F35*(1-H35)</f>
        <v>10.5</v>
      </c>
      <c r="J35" s="44">
        <f>I35/D35</f>
        <v>0.525</v>
      </c>
      <c r="K35" s="13" t="inlineStr">
        <is>
          <t>ELEPHPIMENT</t>
        </is>
      </c>
      <c r="L35" s="13" t="n">
        <v>18</v>
      </c>
      <c r="M35" s="108" t="n"/>
      <c r="N35" s="57">
        <f>M35*I35</f>
        <v>0</v>
      </c>
      <c r="O35" s="127" t="n">
        <v>0.055</v>
      </c>
    </row>
    <row r="36" ht="30" customHeight="1">
      <c r="A36" s="13" t="n"/>
      <c r="B36" s="16" t="inlineStr">
        <is>
          <t>Lipton Kombucha Mangue Passion
DLC 30/07/26</t>
        </is>
      </c>
      <c r="C36" s="13" t="inlineStr">
        <is>
          <t>25cl</t>
        </is>
      </c>
      <c r="D36" s="13" t="n">
        <v>24</v>
      </c>
      <c r="E36" s="13" t="inlineStr">
        <is>
          <t>4062139019014</t>
        </is>
      </c>
      <c r="F36" s="53" t="n">
        <v>37.2</v>
      </c>
      <c r="G36" s="81">
        <f>F36/D36</f>
        <v>1.55</v>
      </c>
      <c r="H36" s="125" t="n">
        <v>0.5</v>
      </c>
      <c r="I36" s="56">
        <f>F36*(1-H36)</f>
        <v>18.6</v>
      </c>
      <c r="J36" s="44">
        <f>I36/D36</f>
        <v>0.775</v>
      </c>
      <c r="K36" s="13" t="inlineStr">
        <is>
          <t>YKOMBUMANG</t>
        </is>
      </c>
      <c r="L36" s="13" t="n">
        <v>363</v>
      </c>
      <c r="M36" s="108" t="n"/>
      <c r="N36" s="57">
        <f>M36*I36</f>
        <v>0</v>
      </c>
      <c r="O36" s="127" t="n">
        <v>0.055</v>
      </c>
    </row>
    <row r="37" ht="30" customHeight="1">
      <c r="A37" s="13" t="n"/>
      <c r="B37" s="16" t="inlineStr">
        <is>
          <t>Yum Yum nouilles Canard
DLC 31/07/26</t>
        </is>
      </c>
      <c r="C37" s="13" t="inlineStr">
        <is>
          <t>60g</t>
        </is>
      </c>
      <c r="D37" s="13" t="n">
        <v>30</v>
      </c>
      <c r="E37" s="13" t="inlineStr">
        <is>
          <t>8852018101031</t>
        </is>
      </c>
      <c r="F37" s="53" t="n">
        <v>15.6</v>
      </c>
      <c r="G37" s="81">
        <f>F37/D37</f>
        <v>0.52</v>
      </c>
      <c r="H37" s="125" t="n">
        <v>0.5</v>
      </c>
      <c r="I37" s="56">
        <f>F37*(1-H37)</f>
        <v>7.8</v>
      </c>
      <c r="J37" s="44">
        <f>I37/D37</f>
        <v>0.26</v>
      </c>
      <c r="K37" s="13" t="inlineStr">
        <is>
          <t>YUMCANARD</t>
        </is>
      </c>
      <c r="L37" s="13" t="n">
        <v>120</v>
      </c>
      <c r="M37" s="108" t="n"/>
      <c r="N37" s="57">
        <f>M37*I37</f>
        <v>0</v>
      </c>
      <c r="O37" s="127" t="n">
        <v>0.055</v>
      </c>
    </row>
    <row r="38" ht="30" customHeight="1">
      <c r="A38" s="13" t="n"/>
      <c r="B38" s="16" t="inlineStr">
        <is>
          <t>Fanta Poire
DLC 31/07/26</t>
        </is>
      </c>
      <c r="C38" s="13" t="inlineStr">
        <is>
          <t>33cl</t>
        </is>
      </c>
      <c r="D38" s="13" t="n">
        <v>24</v>
      </c>
      <c r="E38" s="13" t="inlineStr">
        <is>
          <t>5449000342263</t>
        </is>
      </c>
      <c r="F38" s="53" t="n">
        <v>25.2</v>
      </c>
      <c r="G38" s="81">
        <f>F38/D38</f>
        <v>1.05</v>
      </c>
      <c r="H38" s="125" t="n">
        <v>0.5</v>
      </c>
      <c r="I38" s="56">
        <f>F38*(1-H38)</f>
        <v>12.6</v>
      </c>
      <c r="J38" s="44">
        <f>I38/D38</f>
        <v>0.525</v>
      </c>
      <c r="K38" s="13" t="inlineStr">
        <is>
          <t>YFP3324</t>
        </is>
      </c>
      <c r="L38" s="13" t="n">
        <v>239</v>
      </c>
      <c r="M38" s="108" t="n"/>
      <c r="N38" s="57">
        <f>M38*I38</f>
        <v>0</v>
      </c>
      <c r="O38" s="127" t="n">
        <v>0.055</v>
      </c>
    </row>
    <row r="39" ht="30" customHeight="1">
      <c r="A39" s="13" t="n"/>
      <c r="B39" s="16" t="inlineStr">
        <is>
          <t>Bière Bavaria Original 8,6°
DLC 31/07/26</t>
        </is>
      </c>
      <c r="C39" s="13" t="inlineStr">
        <is>
          <t>6x25cl</t>
        </is>
      </c>
      <c r="D39" s="13" t="n">
        <v>4</v>
      </c>
      <c r="E39" s="13" t="inlineStr">
        <is>
          <t>8714800052559</t>
        </is>
      </c>
      <c r="F39" s="53" t="n">
        <v>18</v>
      </c>
      <c r="G39" s="81">
        <f>F39/D39</f>
        <v>4.5</v>
      </c>
      <c r="H39" s="125" t="n">
        <v>0.5</v>
      </c>
      <c r="I39" s="56">
        <f>F39*(1-H39)</f>
        <v>9</v>
      </c>
      <c r="J39" s="44">
        <f>I39/D39</f>
        <v>2.25</v>
      </c>
      <c r="K39" s="13" t="inlineStr">
        <is>
          <t>BAVAPACK25</t>
        </is>
      </c>
      <c r="L39" s="13" t="n">
        <v>122</v>
      </c>
      <c r="M39" s="108" t="n"/>
      <c r="N39" s="57">
        <f>M39*I39</f>
        <v>0</v>
      </c>
      <c r="O39" s="127" t="n">
        <v>0.2</v>
      </c>
    </row>
    <row r="40" ht="30" customHeight="1">
      <c r="A40" s="13" t="n"/>
      <c r="B40" s="16" t="inlineStr">
        <is>
          <t>Minute Maid Orange
DLC 31/07/26</t>
        </is>
      </c>
      <c r="C40" s="13" t="inlineStr">
        <is>
          <t>33cl</t>
        </is>
      </c>
      <c r="D40" s="13" t="n">
        <v>24</v>
      </c>
      <c r="E40" s="13" t="inlineStr">
        <is>
          <t>5449000257789</t>
        </is>
      </c>
      <c r="F40" s="53" t="n">
        <v>18</v>
      </c>
      <c r="G40" s="81">
        <f>F40/D40</f>
        <v>0.75</v>
      </c>
      <c r="H40" s="125" t="n">
        <v>0.5</v>
      </c>
      <c r="I40" s="56">
        <f>F40*(1-H40)</f>
        <v>9</v>
      </c>
      <c r="J40" s="44">
        <f>I40/D40</f>
        <v>0.375</v>
      </c>
      <c r="K40" s="13" t="inlineStr">
        <is>
          <t>YMMO</t>
        </is>
      </c>
      <c r="L40" s="13" t="n">
        <v>60</v>
      </c>
      <c r="M40" s="108" t="n"/>
      <c r="N40" s="57">
        <f>M40*I40</f>
        <v>0</v>
      </c>
      <c r="O40" s="127" t="n">
        <v>0.055</v>
      </c>
    </row>
    <row r="41" ht="30" customHeight="1">
      <c r="A41" s="13" t="n"/>
      <c r="B41" s="16" t="inlineStr">
        <is>
          <t>Sprite canette
DLC 31/07/26</t>
        </is>
      </c>
      <c r="C41" s="13" t="inlineStr">
        <is>
          <t>33cl</t>
        </is>
      </c>
      <c r="D41" s="13" t="n">
        <v>24</v>
      </c>
      <c r="E41" s="13" t="inlineStr">
        <is>
          <t>5449000286291</t>
        </is>
      </c>
      <c r="F41" s="53" t="n">
        <v>14.16</v>
      </c>
      <c r="G41" s="81">
        <f>F41/D41</f>
        <v>0.59</v>
      </c>
      <c r="H41" s="125" t="n">
        <v>0.5</v>
      </c>
      <c r="I41" s="56">
        <f>F41*(1-H41)</f>
        <v>7.08</v>
      </c>
      <c r="J41" s="44">
        <f>I41/D41</f>
        <v>0.295</v>
      </c>
      <c r="K41" s="13" t="inlineStr">
        <is>
          <t>YSPRITE3324</t>
        </is>
      </c>
      <c r="L41" s="13" t="n">
        <v>130</v>
      </c>
      <c r="M41" s="108" t="n"/>
      <c r="N41" s="57">
        <f>M41*I41</f>
        <v>0</v>
      </c>
      <c r="O41" s="127" t="n">
        <v>0.055</v>
      </c>
    </row>
    <row r="42" ht="30" customHeight="1">
      <c r="A42" s="13" t="n"/>
      <c r="B42" s="16" t="inlineStr">
        <is>
          <t>Coca-Cola Lemon PET
DLC 31/07/26</t>
        </is>
      </c>
      <c r="C42" s="13" t="inlineStr">
        <is>
          <t>50cl</t>
        </is>
      </c>
      <c r="D42" s="13" t="n">
        <v>24</v>
      </c>
      <c r="E42" s="13" t="inlineStr">
        <is>
          <t>5449000059727</t>
        </is>
      </c>
      <c r="F42" s="53" t="n">
        <v>28.32</v>
      </c>
      <c r="G42" s="81">
        <f>F42/D42</f>
        <v>1.18</v>
      </c>
      <c r="H42" s="125" t="n">
        <v>0.5</v>
      </c>
      <c r="I42" s="56">
        <f>F42*(1-H42)</f>
        <v>14.16</v>
      </c>
      <c r="J42" s="44">
        <f>I42/D42</f>
        <v>0.59</v>
      </c>
      <c r="K42" s="13" t="inlineStr">
        <is>
          <t>COCALEM50</t>
        </is>
      </c>
      <c r="L42" s="13" t="n">
        <v>84</v>
      </c>
      <c r="M42" s="108" t="n"/>
      <c r="N42" s="57">
        <f>M42*I42</f>
        <v>0</v>
      </c>
      <c r="O42" s="127" t="n">
        <v>0.055</v>
      </c>
    </row>
    <row r="43" ht="30" customHeight="1">
      <c r="A43" s="13" t="n"/>
      <c r="B43" s="16" t="inlineStr">
        <is>
          <t>Kinder Creamy
DLC 23/08/26</t>
        </is>
      </c>
      <c r="C43" s="13" t="inlineStr">
        <is>
          <t>19g</t>
        </is>
      </c>
      <c r="D43" s="13" t="n">
        <v>24</v>
      </c>
      <c r="E43" s="13" t="inlineStr">
        <is>
          <t>8901058895476</t>
        </is>
      </c>
      <c r="F43" s="53" t="n">
        <v>18</v>
      </c>
      <c r="G43" s="81">
        <f>F43/D43</f>
        <v>0.75</v>
      </c>
      <c r="H43" s="125" t="n">
        <v>0.5</v>
      </c>
      <c r="I43" s="56">
        <f>F43*(1-H43)</f>
        <v>9</v>
      </c>
      <c r="J43" s="44">
        <f>I43/D43</f>
        <v>0.375</v>
      </c>
      <c r="K43" s="13" t="inlineStr">
        <is>
          <t>KINDCREAMY</t>
        </is>
      </c>
      <c r="L43" s="13" t="n">
        <v>864</v>
      </c>
      <c r="M43" s="108" t="n"/>
      <c r="N43" s="57">
        <f>M43*I43</f>
        <v>0</v>
      </c>
      <c r="O43" s="127" t="n">
        <v>0.055</v>
      </c>
    </row>
    <row r="44" ht="30" customHeight="1">
      <c r="A44" s="13" t="n"/>
      <c r="B44" s="16" t="inlineStr">
        <is>
          <t>Fanta Raisin bouteille métal
DLC 08/26</t>
        </is>
      </c>
      <c r="C44" s="13" t="inlineStr">
        <is>
          <t>30cl</t>
        </is>
      </c>
      <c r="D44" s="13" t="n">
        <v>24</v>
      </c>
      <c r="E44" s="13" t="inlineStr">
        <is>
          <t>4902102038720</t>
        </is>
      </c>
      <c r="F44" s="53" t="n">
        <v>42</v>
      </c>
      <c r="G44" s="81">
        <f>F44/D44</f>
        <v>1.75</v>
      </c>
      <c r="H44" s="125" t="n">
        <v>0.5</v>
      </c>
      <c r="I44" s="56">
        <f>F44*(1-H44)</f>
        <v>21</v>
      </c>
      <c r="J44" s="44">
        <f>I44/D44</f>
        <v>0.875</v>
      </c>
      <c r="K44" s="13" t="inlineStr">
        <is>
          <t>YFRBM3324</t>
        </is>
      </c>
      <c r="L44" s="13" t="n">
        <v>660</v>
      </c>
      <c r="M44" s="108" t="n"/>
      <c r="N44" s="57">
        <f>M44*I44</f>
        <v>0</v>
      </c>
      <c r="O44" s="127" t="n">
        <v>0.055</v>
      </c>
    </row>
    <row r="45" ht="30" customHeight="1">
      <c r="A45" s="13" t="n"/>
      <c r="B45" s="16" t="inlineStr">
        <is>
          <t>Display Chocobubu · saveur mystère
DLC 08/26</t>
        </is>
      </c>
      <c r="C45" s="13" t="inlineStr">
        <is>
          <t>100g</t>
        </is>
      </c>
      <c r="D45" s="13" t="n">
        <v>12</v>
      </c>
      <c r="E45" s="13" t="inlineStr">
        <is>
          <t>à éditer</t>
        </is>
      </c>
      <c r="F45" s="53" t="n">
        <v>45</v>
      </c>
      <c r="G45" s="81">
        <f>F45/D45</f>
        <v>3.75</v>
      </c>
      <c r="H45" s="125" t="n">
        <v>0.5</v>
      </c>
      <c r="I45" s="56">
        <f>F45*(1-H45)</f>
        <v>22.5</v>
      </c>
      <c r="J45" s="44">
        <f>I45/D45</f>
        <v>1.875</v>
      </c>
      <c r="K45" s="13" t="inlineStr">
        <is>
          <t>CHOCOBUBUDIS</t>
        </is>
      </c>
      <c r="L45" s="13" t="n">
        <v>432</v>
      </c>
      <c r="M45" s="108" t="n"/>
      <c r="N45" s="57">
        <f>M45*I45</f>
        <v>0</v>
      </c>
      <c r="O45" s="127" t="n">
        <v>0.2</v>
      </c>
    </row>
    <row r="46" ht="30" customHeight="1">
      <c r="A46" s="13" t="n"/>
      <c r="B46" s="16" t="inlineStr">
        <is>
          <t>Aracao Crema Cacahuète à tartiner
DLC 08/26</t>
        </is>
      </c>
      <c r="C46" s="13" t="inlineStr">
        <is>
          <t>200g</t>
        </is>
      </c>
      <c r="D46" s="13" t="n">
        <v>12</v>
      </c>
      <c r="E46" s="13" t="inlineStr">
        <is>
          <t>3760411270030</t>
        </is>
      </c>
      <c r="F46" s="53" t="n">
        <v>33</v>
      </c>
      <c r="G46" s="81">
        <f>F46/D46</f>
        <v>2.75</v>
      </c>
      <c r="H46" s="125" t="n">
        <v>0.5</v>
      </c>
      <c r="I46" s="56">
        <f>F46*(1-H46)</f>
        <v>16.5</v>
      </c>
      <c r="J46" s="44">
        <f>I46/D46</f>
        <v>1.375</v>
      </c>
      <c r="K46" s="13" t="inlineStr">
        <is>
          <t>ARACACAHUE</t>
        </is>
      </c>
      <c r="L46" s="13" t="n">
        <v>104</v>
      </c>
      <c r="M46" s="108" t="n"/>
      <c r="N46" s="57">
        <f>M46*I46</f>
        <v>0</v>
      </c>
      <c r="O46" s="127" t="n">
        <v>0.055</v>
      </c>
    </row>
    <row r="47" ht="18" customHeight="1" thickBot="1">
      <c r="A47" s="31" t="inlineStr">
        <is>
          <t>REMISE −40 %</t>
        </is>
      </c>
      <c r="B47" s="32" t="n"/>
      <c r="C47" s="50" t="n"/>
      <c r="D47" s="50" t="n"/>
      <c r="E47" s="50" t="n"/>
      <c r="F47" s="50" t="n"/>
      <c r="G47" s="80" t="n"/>
      <c r="H47" s="50" t="n"/>
      <c r="I47" s="38" t="n"/>
      <c r="J47" s="43" t="n"/>
      <c r="K47" s="54" t="inlineStr">
        <is>
          <t>REMISE −40 %</t>
        </is>
      </c>
      <c r="L47" s="50" t="n"/>
      <c r="M47" s="50" t="n"/>
      <c r="N47" s="55" t="n"/>
      <c r="O47" s="127" t="n"/>
    </row>
    <row r="48" ht="30" customHeight="1" thickBot="1">
      <c r="A48" s="13" t="n"/>
      <c r="B48" s="16" t="inlineStr">
        <is>
          <t>Dada Lemon
DLC 10/08/26</t>
        </is>
      </c>
      <c r="C48" s="13" t="inlineStr">
        <is>
          <t>33cl</t>
        </is>
      </c>
      <c r="D48" s="13" t="n">
        <v>24</v>
      </c>
      <c r="E48" s="13" t="inlineStr">
        <is>
          <t>3700703700920</t>
        </is>
      </c>
      <c r="F48" s="53" t="n">
        <v>16.8</v>
      </c>
      <c r="G48" s="81">
        <f>F48/D48</f>
        <v>0.7</v>
      </c>
      <c r="H48" s="125" t="n">
        <v>0.4</v>
      </c>
      <c r="I48" s="56">
        <f>F48*(1-H48)</f>
        <v>10.08</v>
      </c>
      <c r="J48" s="44">
        <f>I48/D48</f>
        <v>0.42</v>
      </c>
      <c r="K48" s="13" t="inlineStr">
        <is>
          <t>DLEMON</t>
        </is>
      </c>
      <c r="L48" s="13" t="n">
        <v>28</v>
      </c>
      <c r="M48" s="108" t="n"/>
      <c r="N48" s="57">
        <f>M48*I48</f>
        <v>0</v>
      </c>
      <c r="O48" s="127" t="n">
        <v>0.055</v>
      </c>
    </row>
    <row r="49" ht="30" customHeight="1">
      <c r="A49" s="13" t="n"/>
      <c r="B49" s="16" t="inlineStr">
        <is>
          <t>Pago Ace verre
DLC 08/26</t>
        </is>
      </c>
      <c r="C49" s="13" t="inlineStr">
        <is>
          <t>20cl</t>
        </is>
      </c>
      <c r="D49" s="13" t="n">
        <v>24</v>
      </c>
      <c r="E49" s="13" t="inlineStr">
        <is>
          <t>à éditer</t>
        </is>
      </c>
      <c r="F49" s="53" t="n">
        <v>20.4</v>
      </c>
      <c r="G49" s="81">
        <f>F49/D49</f>
        <v>0.85</v>
      </c>
      <c r="H49" s="125" t="n">
        <v>0.4</v>
      </c>
      <c r="I49" s="56">
        <f>F49*(1-H49)</f>
        <v>12.24</v>
      </c>
      <c r="J49" s="44">
        <f>I49/D49</f>
        <v>0.51</v>
      </c>
      <c r="K49" s="13" t="inlineStr">
        <is>
          <t>PAGACE20</t>
        </is>
      </c>
      <c r="L49" s="13" t="n">
        <v>108</v>
      </c>
      <c r="M49" s="108" t="n"/>
      <c r="N49" s="57">
        <f>M49*I49</f>
        <v>0</v>
      </c>
      <c r="O49" s="127" t="n">
        <v>0.055</v>
      </c>
    </row>
    <row r="50" ht="30" customHeight="1">
      <c r="A50" s="13" t="n"/>
      <c r="B50" s="16" t="inlineStr">
        <is>
          <t>San Pellegrino canette
DLC 08/26</t>
        </is>
      </c>
      <c r="C50" s="13" t="inlineStr">
        <is>
          <t>33cl</t>
        </is>
      </c>
      <c r="D50" s="13" t="n">
        <v>24</v>
      </c>
      <c r="E50" s="13" t="inlineStr">
        <is>
          <t>8002270876783</t>
        </is>
      </c>
      <c r="F50" s="53" t="n">
        <v>13.2</v>
      </c>
      <c r="G50" s="81">
        <f>F50/D50</f>
        <v>0.55</v>
      </c>
      <c r="H50" s="125" t="n">
        <v>0.4</v>
      </c>
      <c r="I50" s="56">
        <f>F50*(1-H50)</f>
        <v>7.92</v>
      </c>
      <c r="J50" s="44">
        <f>I50/D50</f>
        <v>0.33</v>
      </c>
      <c r="K50" s="13" t="inlineStr">
        <is>
          <t>YSP33</t>
        </is>
      </c>
      <c r="L50" s="13" t="n">
        <v>78</v>
      </c>
      <c r="M50" s="108" t="n"/>
      <c r="N50" s="57">
        <f>M50*I50</f>
        <v>0</v>
      </c>
      <c r="O50" s="127" t="n">
        <v>0.055</v>
      </c>
    </row>
    <row r="51" ht="30" customHeight="1">
      <c r="A51" s="13" t="n"/>
      <c r="B51" s="16" t="inlineStr">
        <is>
          <t>Vittel eau fruitée fraise-framboise
DLC 08/26</t>
        </is>
      </c>
      <c r="C51" s="13" t="inlineStr">
        <is>
          <t>50cl</t>
        </is>
      </c>
      <c r="D51" s="13" t="n">
        <v>24</v>
      </c>
      <c r="E51" s="13" t="inlineStr">
        <is>
          <t>8445291617414</t>
        </is>
      </c>
      <c r="F51" s="53" t="n">
        <v>16.8</v>
      </c>
      <c r="G51" s="81">
        <f>F51/D51</f>
        <v>0.7</v>
      </c>
      <c r="H51" s="125" t="n">
        <v>0.4</v>
      </c>
      <c r="I51" s="56">
        <f>F51*(1-H51)</f>
        <v>10.08</v>
      </c>
      <c r="J51" s="44">
        <f>I51/D51</f>
        <v>0.42</v>
      </c>
      <c r="K51" s="13" t="inlineStr">
        <is>
          <t>VITTELFRAISE</t>
        </is>
      </c>
      <c r="L51" s="13" t="n">
        <v>144</v>
      </c>
      <c r="M51" s="108" t="n"/>
      <c r="N51" s="57">
        <f>M51*I51</f>
        <v>0</v>
      </c>
      <c r="O51" s="127" t="n">
        <v>0.055</v>
      </c>
    </row>
    <row r="52" ht="30" customHeight="1">
      <c r="A52" s="13" t="n"/>
      <c r="B52" s="16" t="inlineStr">
        <is>
          <t>Mon Premier Cacolac Original brique
DLC 08/26</t>
        </is>
      </c>
      <c r="C52" s="13" t="inlineStr">
        <is>
          <t>1L</t>
        </is>
      </c>
      <c r="D52" s="13" t="n">
        <v>8</v>
      </c>
      <c r="E52" s="13" t="inlineStr">
        <is>
          <t>3181550000522</t>
        </is>
      </c>
      <c r="F52" s="53" t="n">
        <v>21.2</v>
      </c>
      <c r="G52" s="81">
        <f>F52/D52</f>
        <v>2.65</v>
      </c>
      <c r="H52" s="125" t="n">
        <v>0.4</v>
      </c>
      <c r="I52" s="56">
        <f>F52*(1-H52)</f>
        <v>12.72</v>
      </c>
      <c r="J52" s="44">
        <f>I52/D52</f>
        <v>1.59</v>
      </c>
      <c r="K52" s="13" t="inlineStr">
        <is>
          <t>CACOLITRE</t>
        </is>
      </c>
      <c r="L52" s="13" t="n">
        <v>100</v>
      </c>
      <c r="M52" s="108" t="n"/>
      <c r="N52" s="57">
        <f>M52*I52</f>
        <v>0</v>
      </c>
      <c r="O52" s="127" t="n">
        <v>0.055</v>
      </c>
    </row>
    <row r="53" ht="30" customHeight="1">
      <c r="A53" s="13" t="n"/>
      <c r="B53" s="16" t="inlineStr">
        <is>
          <t>Chupa Chups Sour Blueberry
DLC 08/26</t>
        </is>
      </c>
      <c r="C53" s="13" t="inlineStr">
        <is>
          <t>34,5cl</t>
        </is>
      </c>
      <c r="D53" s="13" t="n">
        <v>24</v>
      </c>
      <c r="E53" s="13" t="inlineStr">
        <is>
          <t>8801069417905</t>
        </is>
      </c>
      <c r="F53" s="53" t="n">
        <v>25.2</v>
      </c>
      <c r="G53" s="81">
        <f>F53/D53</f>
        <v>1.05</v>
      </c>
      <c r="H53" s="125" t="n">
        <v>0.4</v>
      </c>
      <c r="I53" s="56">
        <f>F53*(1-H53)</f>
        <v>15.12</v>
      </c>
      <c r="J53" s="44">
        <f>I53/D53</f>
        <v>0.63</v>
      </c>
      <c r="K53" s="13" t="inlineStr">
        <is>
          <t>YCHUPABLUE</t>
        </is>
      </c>
      <c r="L53" s="13" t="n">
        <v>20</v>
      </c>
      <c r="M53" s="108" t="n"/>
      <c r="N53" s="57">
        <f>M53*I53</f>
        <v>0</v>
      </c>
      <c r="O53" s="127" t="n">
        <v>0.055</v>
      </c>
    </row>
    <row r="54" ht="30" customHeight="1">
      <c r="A54" s="13" t="n"/>
      <c r="B54" s="16" t="inlineStr">
        <is>
          <t>Glotzer Tubo
DLC 08/26</t>
        </is>
      </c>
      <c r="C54" s="13" t="inlineStr">
        <is>
          <t>18,8g</t>
        </is>
      </c>
      <c r="D54" s="13" t="n">
        <v>60</v>
      </c>
      <c r="E54" s="13" t="inlineStr">
        <is>
          <t>4000512992622</t>
        </is>
      </c>
      <c r="F54" s="53" t="n">
        <v>39</v>
      </c>
      <c r="G54" s="81">
        <f>F54/D54</f>
        <v>0.65</v>
      </c>
      <c r="H54" s="125" t="n">
        <v>0.4</v>
      </c>
      <c r="I54" s="56">
        <f>F54*(1-H54)</f>
        <v>23.4</v>
      </c>
      <c r="J54" s="44">
        <f>I54/D54</f>
        <v>0.39</v>
      </c>
      <c r="K54" s="13" t="inlineStr">
        <is>
          <t>GLOTZERTUBO</t>
        </is>
      </c>
      <c r="L54" s="13" t="n">
        <v>15</v>
      </c>
      <c r="M54" s="108" t="n"/>
      <c r="N54" s="57">
        <f>M54*I54</f>
        <v>0</v>
      </c>
      <c r="O54" s="127" t="n">
        <v>0.2</v>
      </c>
    </row>
    <row r="55" ht="30" customHeight="1">
      <c r="A55" s="13" t="n"/>
      <c r="B55" s="16" t="inlineStr">
        <is>
          <t>Crazy Tiger Classic Mini PET
DLC 08/26</t>
        </is>
      </c>
      <c r="C55" s="13" t="inlineStr">
        <is>
          <t>50cl</t>
        </is>
      </c>
      <c r="D55" s="13" t="n">
        <v>12</v>
      </c>
      <c r="E55" s="13" t="inlineStr">
        <is>
          <t>3760205598814</t>
        </is>
      </c>
      <c r="F55" s="53" t="n">
        <v>13.2</v>
      </c>
      <c r="G55" s="81">
        <f>F55/D55</f>
        <v>1.1</v>
      </c>
      <c r="H55" s="125" t="n">
        <v>0.4</v>
      </c>
      <c r="I55" s="56">
        <f>F55*(1-H55)</f>
        <v>7.92</v>
      </c>
      <c r="J55" s="44">
        <f>I55/D55</f>
        <v>0.66</v>
      </c>
      <c r="K55" s="13" t="inlineStr">
        <is>
          <t>CRAZYTIGMINI</t>
        </is>
      </c>
      <c r="L55" s="13" t="n">
        <v>133</v>
      </c>
      <c r="M55" s="108" t="n"/>
      <c r="N55" s="57">
        <f>M55*I55</f>
        <v>0</v>
      </c>
      <c r="O55" s="127" t="n">
        <v>0.055</v>
      </c>
    </row>
    <row r="56" ht="30" customHeight="1">
      <c r="A56" s="13" t="n"/>
      <c r="B56" s="16" t="inlineStr">
        <is>
          <t>Leffe Blonde Rituel 9° verre
DLC 08/26</t>
        </is>
      </c>
      <c r="C56" s="13" t="inlineStr">
        <is>
          <t>6x25cl</t>
        </is>
      </c>
      <c r="D56" s="13" t="n">
        <v>4</v>
      </c>
      <c r="E56" s="13" t="inlineStr">
        <is>
          <t>5410228191551</t>
        </is>
      </c>
      <c r="F56" s="53" t="n">
        <v>19.8</v>
      </c>
      <c r="G56" s="81">
        <f>F56/D56</f>
        <v>4.95</v>
      </c>
      <c r="H56" s="125" t="n">
        <v>0.4</v>
      </c>
      <c r="I56" s="56">
        <f>F56*(1-H56)</f>
        <v>11.88</v>
      </c>
      <c r="J56" s="44">
        <f>I56/D56</f>
        <v>2.97</v>
      </c>
      <c r="K56" s="13" t="inlineStr">
        <is>
          <t>LEFFERITUEL</t>
        </is>
      </c>
      <c r="L56" s="13" t="n">
        <v>65</v>
      </c>
      <c r="M56" s="108" t="n"/>
      <c r="N56" s="57">
        <f>M56*I56</f>
        <v>0</v>
      </c>
      <c r="O56" s="127" t="n">
        <v>0.2</v>
      </c>
    </row>
    <row r="57" ht="30" customHeight="1">
      <c r="A57" s="13" t="n"/>
      <c r="B57" s="16" t="inlineStr">
        <is>
          <t>Leffe Ruby 5° alu
DLC 08/26</t>
        </is>
      </c>
      <c r="C57" s="13" t="inlineStr">
        <is>
          <t>50cl</t>
        </is>
      </c>
      <c r="D57" s="13" t="n">
        <v>24</v>
      </c>
      <c r="E57" s="13" t="inlineStr">
        <is>
          <t>5410228213451</t>
        </is>
      </c>
      <c r="F57" s="53" t="n">
        <v>44.4</v>
      </c>
      <c r="G57" s="81">
        <f>F57/D57</f>
        <v>1.85</v>
      </c>
      <c r="H57" s="125" t="n">
        <v>0.4</v>
      </c>
      <c r="I57" s="56">
        <f>F57*(1-H57)</f>
        <v>26.64</v>
      </c>
      <c r="J57" s="44">
        <f>I57/D57</f>
        <v>1.11</v>
      </c>
      <c r="K57" s="13" t="inlineStr">
        <is>
          <t>LEFFER50</t>
        </is>
      </c>
      <c r="L57" s="13" t="n">
        <v>90</v>
      </c>
      <c r="M57" s="108" t="n"/>
      <c r="N57" s="57">
        <f>M57*I57</f>
        <v>0</v>
      </c>
      <c r="O57" s="127" t="n">
        <v>0.2</v>
      </c>
    </row>
    <row r="58" ht="30" customHeight="1">
      <c r="A58" s="13" t="n"/>
      <c r="B58" s="16" t="inlineStr">
        <is>
          <t>Pop N'Joy Popcorn caramel beurre salé
DLC 08/26</t>
        </is>
      </c>
      <c r="C58" s="13" t="inlineStr">
        <is>
          <t>170g</t>
        </is>
      </c>
      <c r="D58" s="13" t="n">
        <v>12</v>
      </c>
      <c r="E58" s="13" t="inlineStr">
        <is>
          <t>3770021919090</t>
        </is>
      </c>
      <c r="F58" s="53" t="n">
        <v>23.4</v>
      </c>
      <c r="G58" s="81">
        <f>F58/D58</f>
        <v>1.95</v>
      </c>
      <c r="H58" s="125" t="n">
        <v>0.4</v>
      </c>
      <c r="I58" s="56">
        <f>F58*(1-H58)</f>
        <v>14.04</v>
      </c>
      <c r="J58" s="44">
        <f>I58/D58</f>
        <v>1.17</v>
      </c>
      <c r="K58" s="13" t="inlineStr">
        <is>
          <t>POPNJOY</t>
        </is>
      </c>
      <c r="L58" s="13" t="n">
        <v>21</v>
      </c>
      <c r="M58" s="108" t="n"/>
      <c r="N58" s="57">
        <f>M58*I58</f>
        <v>0</v>
      </c>
      <c r="O58" s="127" t="n">
        <v>0.055</v>
      </c>
    </row>
    <row r="59" ht="30" customHeight="1">
      <c r="A59" s="13" t="n"/>
      <c r="B59" s="16" t="inlineStr">
        <is>
          <t>Gummi Zone Burger
DLC 08/26</t>
        </is>
      </c>
      <c r="C59" s="13" t="inlineStr">
        <is>
          <t>28g</t>
        </is>
      </c>
      <c r="D59" s="13" t="n">
        <v>18</v>
      </c>
      <c r="E59" s="13" t="inlineStr">
        <is>
          <t>8992741906890</t>
        </is>
      </c>
      <c r="F59" s="53" t="n">
        <v>13.5</v>
      </c>
      <c r="G59" s="81">
        <f>F59/D59</f>
        <v>0.75</v>
      </c>
      <c r="H59" s="125" t="n">
        <v>0.4</v>
      </c>
      <c r="I59" s="56">
        <f>F59*(1-H59)</f>
        <v>8.1</v>
      </c>
      <c r="J59" s="44">
        <f>I59/D59</f>
        <v>0.45</v>
      </c>
      <c r="K59" s="13" t="inlineStr">
        <is>
          <t>BURGER</t>
        </is>
      </c>
      <c r="L59" s="13" t="n">
        <v>6</v>
      </c>
      <c r="M59" s="108" t="n"/>
      <c r="N59" s="57">
        <f>M59*I59</f>
        <v>0</v>
      </c>
      <c r="O59" s="127" t="n">
        <v>0.2</v>
      </c>
    </row>
    <row r="60" ht="30" customHeight="1">
      <c r="A60" s="13" t="n"/>
      <c r="B60" s="16" t="inlineStr">
        <is>
          <t>Big Doggy Hot Dog gummy
DLC 08/26</t>
        </is>
      </c>
      <c r="C60" s="13" t="inlineStr">
        <is>
          <t>28g</t>
        </is>
      </c>
      <c r="D60" s="13" t="n">
        <v>36</v>
      </c>
      <c r="E60" s="13" t="inlineStr">
        <is>
          <t>8992741906906</t>
        </is>
      </c>
      <c r="F60" s="53" t="n">
        <v>27</v>
      </c>
      <c r="G60" s="81">
        <f>F60/D60</f>
        <v>0.75</v>
      </c>
      <c r="H60" s="125" t="n">
        <v>0.4</v>
      </c>
      <c r="I60" s="56">
        <f>F60*(1-H60)</f>
        <v>16.2</v>
      </c>
      <c r="J60" s="44">
        <f>I60/D60</f>
        <v>0.45</v>
      </c>
      <c r="K60" s="13" t="inlineStr">
        <is>
          <t>HOTDOG</t>
        </is>
      </c>
      <c r="L60" s="13" t="n">
        <v>24</v>
      </c>
      <c r="M60" s="108" t="n"/>
      <c r="N60" s="57">
        <f>M60*I60</f>
        <v>0</v>
      </c>
      <c r="O60" s="127" t="n">
        <v>0.2</v>
      </c>
    </row>
    <row r="61" ht="30" customHeight="1">
      <c r="A61" s="13" t="n"/>
      <c r="B61" s="16" t="inlineStr">
        <is>
          <t>Gummy Noodles
DLC 08/26</t>
        </is>
      </c>
      <c r="C61" s="13" t="inlineStr">
        <is>
          <t>63g</t>
        </is>
      </c>
      <c r="D61" s="13" t="n">
        <v>12</v>
      </c>
      <c r="E61" s="13" t="inlineStr">
        <is>
          <t>6931722309109</t>
        </is>
      </c>
      <c r="F61" s="53" t="n">
        <v>11.6</v>
      </c>
      <c r="G61" s="81">
        <f>F61/D61</f>
        <v>0.966667</v>
      </c>
      <c r="H61" s="125" t="n">
        <v>0.4</v>
      </c>
      <c r="I61" s="56">
        <f>F61*(1-H61)</f>
        <v>6.96</v>
      </c>
      <c r="J61" s="44">
        <f>I61/D61</f>
        <v>0.58</v>
      </c>
      <c r="K61" s="13" t="inlineStr">
        <is>
          <t>GUMMYNOOD</t>
        </is>
      </c>
      <c r="L61" s="13" t="n">
        <v>8</v>
      </c>
      <c r="M61" s="108" t="n"/>
      <c r="N61" s="57">
        <f>M61*I61</f>
        <v>0</v>
      </c>
      <c r="O61" s="127" t="n">
        <v>0.2</v>
      </c>
    </row>
    <row r="62" ht="30" customHeight="1">
      <c r="A62" s="13" t="n"/>
      <c r="B62" s="16" t="inlineStr">
        <is>
          <t>Lay's BBQ
DLC 08/26</t>
        </is>
      </c>
      <c r="C62" s="13" t="inlineStr">
        <is>
          <t>130g</t>
        </is>
      </c>
      <c r="D62" s="13" t="n">
        <v>10</v>
      </c>
      <c r="E62" s="13" t="inlineStr">
        <is>
          <t>3168930180715</t>
        </is>
      </c>
      <c r="F62" s="53" t="n">
        <v>15</v>
      </c>
      <c r="G62" s="81">
        <f>F62/D62</f>
        <v>1.5</v>
      </c>
      <c r="H62" s="125" t="n">
        <v>0.4</v>
      </c>
      <c r="I62" s="56">
        <f>F62*(1-H62)</f>
        <v>9</v>
      </c>
      <c r="J62" s="44">
        <f>I62/D62</f>
        <v>0.9</v>
      </c>
      <c r="K62" s="13" t="inlineStr">
        <is>
          <t>LAYSBBQ130</t>
        </is>
      </c>
      <c r="L62" s="13" t="n">
        <v>32</v>
      </c>
      <c r="M62" s="108" t="n"/>
      <c r="N62" s="57">
        <f>M62*I62</f>
        <v>0</v>
      </c>
      <c r="O62" s="127" t="n">
        <v>0.055</v>
      </c>
    </row>
    <row r="63" ht="30" customHeight="1">
      <c r="A63" s="13" t="n"/>
      <c r="B63" s="16" t="inlineStr">
        <is>
          <t>Lay's Nature
DLC 08/26</t>
        </is>
      </c>
      <c r="C63" s="13" t="inlineStr">
        <is>
          <t>130g</t>
        </is>
      </c>
      <c r="D63" s="13" t="n">
        <v>10</v>
      </c>
      <c r="E63" s="13" t="inlineStr">
        <is>
          <t>3168930180753</t>
        </is>
      </c>
      <c r="F63" s="53" t="n">
        <v>15</v>
      </c>
      <c r="G63" s="81">
        <f>F63/D63</f>
        <v>1.5</v>
      </c>
      <c r="H63" s="125" t="n">
        <v>0.4</v>
      </c>
      <c r="I63" s="56">
        <f>F63*(1-H63)</f>
        <v>9</v>
      </c>
      <c r="J63" s="44">
        <f>I63/D63</f>
        <v>0.9</v>
      </c>
      <c r="K63" s="13" t="inlineStr">
        <is>
          <t>LAYSNAT130</t>
        </is>
      </c>
      <c r="L63" s="13" t="n">
        <v>32</v>
      </c>
      <c r="M63" s="108" t="n"/>
      <c r="N63" s="57">
        <f>M63*I63</f>
        <v>0</v>
      </c>
      <c r="O63" s="127" t="n">
        <v>0.055</v>
      </c>
    </row>
    <row r="64" ht="30" customHeight="1">
      <c r="A64" s="13" t="n"/>
      <c r="B64" s="16" t="inlineStr">
        <is>
          <t>Coca-Cola Cherry PET
DLC 08/26</t>
        </is>
      </c>
      <c r="C64" s="13" t="inlineStr">
        <is>
          <t>1,25L</t>
        </is>
      </c>
      <c r="D64" s="13" t="n">
        <v>6</v>
      </c>
      <c r="E64" s="13" t="inlineStr">
        <is>
          <t>5449000109255</t>
        </is>
      </c>
      <c r="F64" s="53" t="n">
        <v>8.699999999999999</v>
      </c>
      <c r="G64" s="81">
        <f>F64/D64</f>
        <v>1.45</v>
      </c>
      <c r="H64" s="125" t="n">
        <v>0.4</v>
      </c>
      <c r="I64" s="56">
        <f>F64*(1-H64)</f>
        <v>5.22</v>
      </c>
      <c r="J64" s="44">
        <f>I64/D64</f>
        <v>0.87</v>
      </c>
      <c r="K64" s="13" t="inlineStr">
        <is>
          <t>COCACHERRY1256</t>
        </is>
      </c>
      <c r="L64" s="13" t="n">
        <v>80</v>
      </c>
      <c r="M64" s="108" t="n"/>
      <c r="N64" s="57">
        <f>M64*I64</f>
        <v>0</v>
      </c>
      <c r="O64" s="127" t="n">
        <v>0.055</v>
      </c>
    </row>
    <row r="65" ht="30" customHeight="1">
      <c r="A65" s="13" t="n"/>
      <c r="B65" s="16" t="inlineStr">
        <is>
          <t>Ocean Bomb Pamplemousse · Sasuke
DLC 08/26</t>
        </is>
      </c>
      <c r="C65" s="13" t="inlineStr">
        <is>
          <t>33cl</t>
        </is>
      </c>
      <c r="D65" s="13" t="n">
        <v>24</v>
      </c>
      <c r="E65" s="13" t="inlineStr">
        <is>
          <t>4712966543519</t>
        </is>
      </c>
      <c r="F65" s="53" t="n">
        <v>31.2</v>
      </c>
      <c r="G65" s="81">
        <f>F65/D65</f>
        <v>1.3</v>
      </c>
      <c r="H65" s="125" t="n">
        <v>0.4</v>
      </c>
      <c r="I65" s="56">
        <f>F65*(1-H65)</f>
        <v>18.72</v>
      </c>
      <c r="J65" s="44">
        <f>I65/D65</f>
        <v>0.78</v>
      </c>
      <c r="K65" s="13" t="inlineStr">
        <is>
          <t>OCEANPAMP</t>
        </is>
      </c>
      <c r="L65" s="13" t="n">
        <v>40</v>
      </c>
      <c r="M65" s="108" t="n"/>
      <c r="N65" s="57">
        <f>M65*I65</f>
        <v>0</v>
      </c>
      <c r="O65" s="127" t="n">
        <v>0.055</v>
      </c>
    </row>
    <row r="66" ht="30" customHeight="1">
      <c r="A66" s="13" t="n"/>
      <c r="B66" s="16" t="inlineStr">
        <is>
          <t>KitKat Vanilla Cherry
DLC 08/26</t>
        </is>
      </c>
      <c r="C66" s="13" t="inlineStr">
        <is>
          <t>41,5g</t>
        </is>
      </c>
      <c r="D66" s="13" t="n">
        <v>24</v>
      </c>
      <c r="E66" s="13" t="inlineStr">
        <is>
          <t>7891000445020</t>
        </is>
      </c>
      <c r="F66" s="53" t="n">
        <v>36</v>
      </c>
      <c r="G66" s="81">
        <f>F66/D66</f>
        <v>1.5</v>
      </c>
      <c r="H66" s="125" t="n">
        <v>0.4</v>
      </c>
      <c r="I66" s="56">
        <f>F66*(1-H66)</f>
        <v>21.6</v>
      </c>
      <c r="J66" s="44">
        <f>I66/D66</f>
        <v>0.9</v>
      </c>
      <c r="K66" s="13" t="inlineStr">
        <is>
          <t>KITKATVAN</t>
        </is>
      </c>
      <c r="L66" s="13" t="n">
        <v>24</v>
      </c>
      <c r="M66" s="108" t="n"/>
      <c r="N66" s="57">
        <f>M66*I66</f>
        <v>0</v>
      </c>
      <c r="O66" s="127" t="n">
        <v>0.055</v>
      </c>
    </row>
    <row r="67" ht="30" customHeight="1">
      <c r="A67" s="13" t="n"/>
      <c r="B67" s="16" t="inlineStr">
        <is>
          <t>Yass Citrus Twister canette
DLC 08/26</t>
        </is>
      </c>
      <c r="C67" s="13" t="inlineStr">
        <is>
          <t>33cl</t>
        </is>
      </c>
      <c r="D67" s="13" t="n">
        <v>24</v>
      </c>
      <c r="E67" s="13" t="inlineStr">
        <is>
          <t>3760269851184</t>
        </is>
      </c>
      <c r="F67" s="53" t="n">
        <v>30</v>
      </c>
      <c r="G67" s="81">
        <f>F67/D67</f>
        <v>1.25</v>
      </c>
      <c r="H67" s="125" t="n">
        <v>0.4</v>
      </c>
      <c r="I67" s="56">
        <f>F67*(1-H67)</f>
        <v>18</v>
      </c>
      <c r="J67" s="44">
        <f>I67/D67</f>
        <v>0.75</v>
      </c>
      <c r="K67" s="13" t="inlineStr">
        <is>
          <t>YYCT</t>
        </is>
      </c>
      <c r="L67" s="13" t="n">
        <v>140</v>
      </c>
      <c r="M67" s="108" t="n"/>
      <c r="N67" s="57">
        <f>M67*I67</f>
        <v>0</v>
      </c>
      <c r="O67" s="127" t="n">
        <v>0.055</v>
      </c>
    </row>
    <row r="68" ht="30" customHeight="1">
      <c r="A68" s="13" t="n"/>
      <c r="B68" s="16" t="inlineStr">
        <is>
          <t>Yass Pink Lemonade canette
DLC 08/26</t>
        </is>
      </c>
      <c r="C68" s="13" t="inlineStr">
        <is>
          <t>33cl</t>
        </is>
      </c>
      <c r="D68" s="13" t="n">
        <v>24</v>
      </c>
      <c r="E68" s="13" t="inlineStr">
        <is>
          <t>3760269851207</t>
        </is>
      </c>
      <c r="F68" s="53" t="n">
        <v>30</v>
      </c>
      <c r="G68" s="81">
        <f>F68/D68</f>
        <v>1.25</v>
      </c>
      <c r="H68" s="125" t="n">
        <v>0.4</v>
      </c>
      <c r="I68" s="56">
        <f>F68*(1-H68)</f>
        <v>18</v>
      </c>
      <c r="J68" s="44">
        <f>I68/D68</f>
        <v>0.75</v>
      </c>
      <c r="K68" s="13" t="inlineStr">
        <is>
          <t>YYPL</t>
        </is>
      </c>
      <c r="L68" s="13" t="n">
        <v>40</v>
      </c>
      <c r="M68" s="108" t="n"/>
      <c r="N68" s="57">
        <f>M68*I68</f>
        <v>0</v>
      </c>
      <c r="O68" s="127" t="n">
        <v>0.055</v>
      </c>
    </row>
    <row r="69" ht="30" customHeight="1">
      <c r="A69" s="13" t="n"/>
      <c r="B69" s="16" t="inlineStr">
        <is>
          <t>Oasis Tropical PET
DLC 08/26</t>
        </is>
      </c>
      <c r="C69" s="13" t="inlineStr">
        <is>
          <t>2L</t>
        </is>
      </c>
      <c r="D69" s="13" t="n">
        <v>6</v>
      </c>
      <c r="E69" s="13" t="inlineStr">
        <is>
          <t>3124480183828</t>
        </is>
      </c>
      <c r="F69" s="53" t="n">
        <v>12.9</v>
      </c>
      <c r="G69" s="81">
        <f>F69/D69</f>
        <v>2.15</v>
      </c>
      <c r="H69" s="125" t="n">
        <v>0.4</v>
      </c>
      <c r="I69" s="56">
        <f>F69*(1-H69)</f>
        <v>7.74</v>
      </c>
      <c r="J69" s="44">
        <f>I69/D69</f>
        <v>1.29</v>
      </c>
      <c r="K69" s="13" t="inlineStr">
        <is>
          <t>OASISTROP2L</t>
        </is>
      </c>
      <c r="L69" s="13" t="n">
        <v>72</v>
      </c>
      <c r="M69" s="108" t="n"/>
      <c r="N69" s="57">
        <f>M69*I69</f>
        <v>0</v>
      </c>
      <c r="O69" s="127" t="n">
        <v>0.055</v>
      </c>
    </row>
    <row r="70" ht="30" customHeight="1">
      <c r="A70" s="13" t="n"/>
      <c r="B70" s="16" t="inlineStr">
        <is>
          <t>Bière Saint Omer Panaché &lt;0,5°
DLC 08/26</t>
        </is>
      </c>
      <c r="C70" s="13" t="inlineStr">
        <is>
          <t>10x25cl</t>
        </is>
      </c>
      <c r="D70" s="13" t="n">
        <v>2</v>
      </c>
      <c r="E70" s="13" t="inlineStr">
        <is>
          <t>3162330060134</t>
        </is>
      </c>
      <c r="F70" s="53" t="n">
        <v>7.1</v>
      </c>
      <c r="G70" s="81">
        <f>F70/D70</f>
        <v>3.55</v>
      </c>
      <c r="H70" s="125" t="n">
        <v>0.4</v>
      </c>
      <c r="I70" s="56">
        <f>F70*(1-H70)</f>
        <v>4.26</v>
      </c>
      <c r="J70" s="44">
        <f>I70/D70</f>
        <v>2.13</v>
      </c>
      <c r="K70" s="13" t="inlineStr">
        <is>
          <t>OMERPAN</t>
        </is>
      </c>
      <c r="L70" s="13" t="n">
        <v>52</v>
      </c>
      <c r="M70" s="108" t="n"/>
      <c r="N70" s="57">
        <f>M70*I70</f>
        <v>0</v>
      </c>
      <c r="O70" s="127" t="n">
        <v>0.055</v>
      </c>
    </row>
    <row r="71" ht="30" customHeight="1">
      <c r="A71" s="13" t="n"/>
      <c r="B71" s="16" t="inlineStr">
        <is>
          <t>Fanta Lychee
DLC 08/26</t>
        </is>
      </c>
      <c r="C71" s="13" t="inlineStr">
        <is>
          <t>32cl</t>
        </is>
      </c>
      <c r="D71" s="13" t="n">
        <v>24</v>
      </c>
      <c r="E71" s="13" t="inlineStr">
        <is>
          <t>9555589205519</t>
        </is>
      </c>
      <c r="F71" s="53" t="n">
        <v>25.2</v>
      </c>
      <c r="G71" s="81">
        <f>F71/D71</f>
        <v>1.05</v>
      </c>
      <c r="H71" s="125" t="n">
        <v>0.4</v>
      </c>
      <c r="I71" s="56">
        <f>F71*(1-H71)</f>
        <v>15.12</v>
      </c>
      <c r="J71" s="44">
        <f>I71/D71</f>
        <v>0.63</v>
      </c>
      <c r="K71" s="13" t="inlineStr">
        <is>
          <t>YFL3324</t>
        </is>
      </c>
      <c r="L71" s="13" t="n">
        <v>324</v>
      </c>
      <c r="M71" s="108" t="n"/>
      <c r="N71" s="57">
        <f>M71*I71</f>
        <v>0</v>
      </c>
      <c r="O71" s="127" t="n">
        <v>0.055</v>
      </c>
    </row>
    <row r="72" ht="30" customHeight="1">
      <c r="A72" s="13" t="n"/>
      <c r="B72" s="16" t="inlineStr">
        <is>
          <t>Doritos Mexican Taco FIFA
DLC 29/08/26</t>
        </is>
      </c>
      <c r="C72" s="13" t="inlineStr">
        <is>
          <t>160g</t>
        </is>
      </c>
      <c r="D72" s="13" t="n">
        <v>10</v>
      </c>
      <c r="E72" s="13" t="inlineStr">
        <is>
          <t>3168930180135</t>
        </is>
      </c>
      <c r="F72" s="53" t="n">
        <v>18</v>
      </c>
      <c r="G72" s="81">
        <f>F72/D72</f>
        <v>1.8</v>
      </c>
      <c r="H72" s="125" t="n">
        <v>0.4</v>
      </c>
      <c r="I72" s="56">
        <f>F72*(1-H72)</f>
        <v>10.8</v>
      </c>
      <c r="J72" s="44">
        <f>I72/D72</f>
        <v>1.08</v>
      </c>
      <c r="K72" s="13" t="inlineStr">
        <is>
          <t>DORMEX</t>
        </is>
      </c>
      <c r="L72" s="13" t="n">
        <v>96</v>
      </c>
      <c r="M72" s="108" t="n"/>
      <c r="N72" s="57">
        <f>M72*I72</f>
        <v>0</v>
      </c>
      <c r="O72" s="127" t="n">
        <v>0.055</v>
      </c>
    </row>
    <row r="73" ht="30" customHeight="1">
      <c r="A73" s="13" t="n"/>
      <c r="B73" s="16" t="inlineStr">
        <is>
          <t>Pop's Fruit du Dragon PET
DLC 09/26</t>
        </is>
      </c>
      <c r="C73" s="13" t="inlineStr">
        <is>
          <t>1L</t>
        </is>
      </c>
      <c r="D73" s="13" t="n">
        <v>6</v>
      </c>
      <c r="E73" s="13" t="inlineStr">
        <is>
          <t>3701650200280</t>
        </is>
      </c>
      <c r="F73" s="53" t="n">
        <v>7.8</v>
      </c>
      <c r="G73" s="81">
        <f>F73/D73</f>
        <v>1.3</v>
      </c>
      <c r="H73" s="125" t="n">
        <v>0.4</v>
      </c>
      <c r="I73" s="56">
        <f>F73*(1-H73)</f>
        <v>4.68</v>
      </c>
      <c r="J73" s="44">
        <f>I73/D73</f>
        <v>0.78</v>
      </c>
      <c r="K73" s="13" t="inlineStr">
        <is>
          <t>POPSFRUITDRAG1L</t>
        </is>
      </c>
      <c r="L73" s="13" t="n">
        <v>228</v>
      </c>
      <c r="M73" s="108" t="n"/>
      <c r="N73" s="57">
        <f>M73*I73</f>
        <v>0</v>
      </c>
      <c r="O73" s="127" t="n">
        <v>0.055</v>
      </c>
    </row>
    <row r="74" ht="18" customHeight="1">
      <c r="A74" s="31" t="inlineStr">
        <is>
          <t>REMISE −30 %</t>
        </is>
      </c>
      <c r="B74" s="32" t="n"/>
      <c r="C74" s="50" t="n"/>
      <c r="D74" s="50" t="n"/>
      <c r="E74" s="50" t="n"/>
      <c r="F74" s="50" t="n"/>
      <c r="G74" s="80" t="n"/>
      <c r="H74" s="50" t="n"/>
      <c r="I74" s="38" t="n"/>
      <c r="J74" s="43" t="n"/>
      <c r="K74" s="54" t="inlineStr">
        <is>
          <t>REMISE −30 %</t>
        </is>
      </c>
      <c r="L74" s="50" t="n"/>
      <c r="M74" s="50" t="n"/>
      <c r="N74" s="55" t="n"/>
      <c r="O74" s="127" t="n"/>
    </row>
    <row r="75" ht="30" customHeight="1">
      <c r="A75" s="13" t="n"/>
      <c r="B75" s="16" t="inlineStr">
        <is>
          <t>Boisson Disney Mickey
DLC 09/26</t>
        </is>
      </c>
      <c r="C75" s="13" t="inlineStr">
        <is>
          <t>45cl</t>
        </is>
      </c>
      <c r="D75" s="13" t="n">
        <v>24</v>
      </c>
      <c r="E75" s="13" t="inlineStr">
        <is>
          <t>3770035055067</t>
        </is>
      </c>
      <c r="F75" s="53" t="n">
        <v>36</v>
      </c>
      <c r="G75" s="81">
        <f>F75/D75</f>
        <v>1.5</v>
      </c>
      <c r="H75" s="125" t="n">
        <v>0.3</v>
      </c>
      <c r="I75" s="56">
        <f>F75*(1-H75)</f>
        <v>25.2</v>
      </c>
      <c r="J75" s="44">
        <f>I75/D75</f>
        <v>1.05</v>
      </c>
      <c r="K75" s="13" t="inlineStr">
        <is>
          <t>DISNEYMICKEY</t>
        </is>
      </c>
      <c r="L75" s="13" t="n">
        <v>80</v>
      </c>
      <c r="M75" s="108" t="n"/>
      <c r="N75" s="57">
        <f>M75*I75</f>
        <v>0</v>
      </c>
      <c r="O75" s="127" t="n">
        <v>0.055</v>
      </c>
    </row>
    <row r="76" ht="30" customHeight="1">
      <c r="A76" s="13" t="n"/>
      <c r="B76" s="16" t="inlineStr">
        <is>
          <t>Boisson Disney Princesses
DLC 09/26</t>
        </is>
      </c>
      <c r="C76" s="13" t="inlineStr">
        <is>
          <t>45cl</t>
        </is>
      </c>
      <c r="D76" s="13" t="n">
        <v>24</v>
      </c>
      <c r="E76" s="13" t="inlineStr">
        <is>
          <t>3770035055043</t>
        </is>
      </c>
      <c r="F76" s="53" t="n">
        <v>36</v>
      </c>
      <c r="G76" s="81">
        <f>F76/D76</f>
        <v>1.5</v>
      </c>
      <c r="H76" s="125" t="n">
        <v>0.3</v>
      </c>
      <c r="I76" s="56">
        <f>F76*(1-H76)</f>
        <v>25.2</v>
      </c>
      <c r="J76" s="44">
        <f>I76/D76</f>
        <v>1.05</v>
      </c>
      <c r="K76" s="13" t="inlineStr">
        <is>
          <t>DISNEYPRINC</t>
        </is>
      </c>
      <c r="L76" s="13" t="n">
        <v>80</v>
      </c>
      <c r="M76" s="108" t="n"/>
      <c r="N76" s="57">
        <f>M76*I76</f>
        <v>0</v>
      </c>
      <c r="O76" s="127" t="n">
        <v>0.055</v>
      </c>
    </row>
    <row r="77" ht="30" customHeight="1">
      <c r="A77" s="13" t="n"/>
      <c r="B77" s="16" t="inlineStr">
        <is>
          <t>Boisson Disney Reine des Neiges
DLC 09/26</t>
        </is>
      </c>
      <c r="C77" s="13" t="inlineStr">
        <is>
          <t>45cl</t>
        </is>
      </c>
      <c r="D77" s="13" t="n">
        <v>24</v>
      </c>
      <c r="E77" s="13" t="inlineStr">
        <is>
          <t>3770035055029</t>
        </is>
      </c>
      <c r="F77" s="53" t="n">
        <v>36</v>
      </c>
      <c r="G77" s="81">
        <f>F77/D77</f>
        <v>1.5</v>
      </c>
      <c r="H77" s="125" t="n">
        <v>0.3</v>
      </c>
      <c r="I77" s="56">
        <f>F77*(1-H77)</f>
        <v>25.2</v>
      </c>
      <c r="J77" s="44">
        <f>I77/D77</f>
        <v>1.05</v>
      </c>
      <c r="K77" s="13" t="inlineStr">
        <is>
          <t>DISNEYREINE</t>
        </is>
      </c>
      <c r="L77" s="13" t="n">
        <v>80</v>
      </c>
      <c r="M77" s="108" t="n"/>
      <c r="N77" s="57">
        <f>M77*I77</f>
        <v>0</v>
      </c>
      <c r="O77" s="127" t="n">
        <v>0.055</v>
      </c>
    </row>
    <row r="78" ht="30" customHeight="1">
      <c r="A78" s="13" t="n"/>
      <c r="B78" s="16" t="inlineStr">
        <is>
          <t>Boisson Disney Roi Lion
DLC 09/26</t>
        </is>
      </c>
      <c r="C78" s="13" t="inlineStr">
        <is>
          <t>45cl</t>
        </is>
      </c>
      <c r="D78" s="13" t="n">
        <v>24</v>
      </c>
      <c r="E78" s="13" t="inlineStr">
        <is>
          <t>3770035055036</t>
        </is>
      </c>
      <c r="F78" s="53" t="n">
        <v>36</v>
      </c>
      <c r="G78" s="81">
        <f>F78/D78</f>
        <v>1.5</v>
      </c>
      <c r="H78" s="125" t="n">
        <v>0.3</v>
      </c>
      <c r="I78" s="56">
        <f>F78*(1-H78)</f>
        <v>25.2</v>
      </c>
      <c r="J78" s="44">
        <f>I78/D78</f>
        <v>1.05</v>
      </c>
      <c r="K78" s="13" t="inlineStr">
        <is>
          <t>DISNEYROI</t>
        </is>
      </c>
      <c r="L78" s="13" t="n">
        <v>80</v>
      </c>
      <c r="M78" s="108" t="n"/>
      <c r="N78" s="57">
        <f>M78*I78</f>
        <v>0</v>
      </c>
      <c r="O78" s="127" t="n">
        <v>0.055</v>
      </c>
    </row>
    <row r="79" ht="30" customHeight="1">
      <c r="A79" s="13" t="n"/>
      <c r="B79" s="16" t="inlineStr">
        <is>
          <t>Boisson Disney Stitch
DLC 09/26</t>
        </is>
      </c>
      <c r="C79" s="13" t="inlineStr">
        <is>
          <t>45cl</t>
        </is>
      </c>
      <c r="D79" s="13" t="n">
        <v>24</v>
      </c>
      <c r="E79" s="13" t="inlineStr">
        <is>
          <t>3770035055012</t>
        </is>
      </c>
      <c r="F79" s="53" t="n">
        <v>36</v>
      </c>
      <c r="G79" s="81">
        <f>F79/D79</f>
        <v>1.5</v>
      </c>
      <c r="H79" s="125" t="n">
        <v>0.3</v>
      </c>
      <c r="I79" s="56">
        <f>F79*(1-H79)</f>
        <v>25.2</v>
      </c>
      <c r="J79" s="44">
        <f>I79/D79</f>
        <v>1.05</v>
      </c>
      <c r="K79" s="13" t="inlineStr">
        <is>
          <t>DISNEYSTITCH</t>
        </is>
      </c>
      <c r="L79" s="13" t="n">
        <v>80</v>
      </c>
      <c r="M79" s="108" t="n"/>
      <c r="N79" s="57">
        <f>M79*I79</f>
        <v>0</v>
      </c>
      <c r="O79" s="127" t="n">
        <v>0.055</v>
      </c>
    </row>
    <row r="80" ht="30" customHeight="1">
      <c r="A80" s="13" t="n"/>
      <c r="B80" s="16" t="inlineStr">
        <is>
          <t>Boisson Disney Toy Story
DLC 09/26</t>
        </is>
      </c>
      <c r="C80" s="13" t="inlineStr">
        <is>
          <t>45cl</t>
        </is>
      </c>
      <c r="D80" s="13" t="n">
        <v>24</v>
      </c>
      <c r="E80" s="13" t="inlineStr">
        <is>
          <t>3770035055050</t>
        </is>
      </c>
      <c r="F80" s="53" t="n">
        <v>36</v>
      </c>
      <c r="G80" s="81">
        <f>F80/D80</f>
        <v>1.5</v>
      </c>
      <c r="H80" s="125" t="n">
        <v>0.3</v>
      </c>
      <c r="I80" s="56">
        <f>F80*(1-H80)</f>
        <v>25.2</v>
      </c>
      <c r="J80" s="44">
        <f>I80/D80</f>
        <v>1.05</v>
      </c>
      <c r="K80" s="13" t="inlineStr">
        <is>
          <t>DISNEYTOY</t>
        </is>
      </c>
      <c r="L80" s="13" t="n">
        <v>80</v>
      </c>
      <c r="M80" s="108" t="n"/>
      <c r="N80" s="57">
        <f>M80*I80</f>
        <v>0</v>
      </c>
      <c r="O80" s="127" t="n">
        <v>0.055</v>
      </c>
    </row>
    <row r="81" ht="30" customHeight="1">
      <c r="A81" s="13" t="n"/>
      <c r="B81" s="16" t="inlineStr">
        <is>
          <t>Boisson Disney Vaiana
DLC 09/26</t>
        </is>
      </c>
      <c r="C81" s="13" t="inlineStr">
        <is>
          <t>45cl</t>
        </is>
      </c>
      <c r="D81" s="13" t="n">
        <v>24</v>
      </c>
      <c r="E81" s="13" t="inlineStr">
        <is>
          <t>3770035055074</t>
        </is>
      </c>
      <c r="F81" s="53" t="n">
        <v>36</v>
      </c>
      <c r="G81" s="81">
        <f>F81/D81</f>
        <v>1.5</v>
      </c>
      <c r="H81" s="125" t="n">
        <v>0.3</v>
      </c>
      <c r="I81" s="56">
        <f>F81*(1-H81)</f>
        <v>25.2</v>
      </c>
      <c r="J81" s="44">
        <f>I81/D81</f>
        <v>1.05</v>
      </c>
      <c r="K81" s="13" t="inlineStr">
        <is>
          <t>DISNEYVAIANA</t>
        </is>
      </c>
      <c r="L81" s="13" t="n">
        <v>80</v>
      </c>
      <c r="M81" s="108" t="n"/>
      <c r="N81" s="57">
        <f>M81*I81</f>
        <v>0</v>
      </c>
      <c r="O81" s="127" t="n">
        <v>0.055</v>
      </c>
    </row>
    <row r="82" ht="30" customHeight="1">
      <c r="A82" s="13" t="n"/>
      <c r="B82" s="16" t="inlineStr">
        <is>
          <t>Aracao Crema Bueno à tartiner
DLC 09/26</t>
        </is>
      </c>
      <c r="C82" s="13" t="inlineStr">
        <is>
          <t>200g</t>
        </is>
      </c>
      <c r="D82" s="13" t="n">
        <v>12</v>
      </c>
      <c r="E82" s="13" t="inlineStr">
        <is>
          <t>3760411270047</t>
        </is>
      </c>
      <c r="F82" s="53" t="n">
        <v>33</v>
      </c>
      <c r="G82" s="81">
        <f>F82/D82</f>
        <v>2.75</v>
      </c>
      <c r="H82" s="125" t="n">
        <v>0.3</v>
      </c>
      <c r="I82" s="56">
        <f>F82*(1-H82)</f>
        <v>23.1</v>
      </c>
      <c r="J82" s="44">
        <f>I82/D82</f>
        <v>1.925</v>
      </c>
      <c r="K82" s="13" t="inlineStr">
        <is>
          <t>ARABUENO</t>
        </is>
      </c>
      <c r="L82" s="13" t="n">
        <v>45</v>
      </c>
      <c r="M82" s="108" t="n"/>
      <c r="N82" s="57">
        <f>M82*I82</f>
        <v>0</v>
      </c>
      <c r="O82" s="127" t="n">
        <v>0.055</v>
      </c>
    </row>
    <row r="83" ht="30" customHeight="1">
      <c r="A83" s="13" t="n"/>
      <c r="B83" s="16" t="inlineStr">
        <is>
          <t>Capri-Sun Cola
DLC 09/26</t>
        </is>
      </c>
      <c r="C83" s="13" t="inlineStr">
        <is>
          <t>20cl</t>
        </is>
      </c>
      <c r="D83" s="13" t="n">
        <v>40</v>
      </c>
      <c r="E83" s="13" t="inlineStr">
        <is>
          <t>4000177035627</t>
        </is>
      </c>
      <c r="F83" s="53" t="n">
        <v>14.8</v>
      </c>
      <c r="G83" s="81">
        <f>F83/D83</f>
        <v>0.37</v>
      </c>
      <c r="H83" s="125" t="n">
        <v>0.3</v>
      </c>
      <c r="I83" s="56">
        <f>F83*(1-H83)</f>
        <v>10.36</v>
      </c>
      <c r="J83" s="44">
        <f>I83/D83</f>
        <v>0.259</v>
      </c>
      <c r="K83" s="13" t="inlineStr">
        <is>
          <t>CAPRICO</t>
        </is>
      </c>
      <c r="L83" s="13" t="n">
        <v>162</v>
      </c>
      <c r="M83" s="108" t="n"/>
      <c r="N83" s="57">
        <f>M83*I83</f>
        <v>0</v>
      </c>
      <c r="O83" s="127" t="n">
        <v>0.055</v>
      </c>
    </row>
    <row r="84" ht="26" customHeight="1">
      <c r="A84" s="107" t="n"/>
      <c r="B84" s="107" t="n"/>
      <c r="C84" s="107" t="n"/>
      <c r="D84" s="107" t="n"/>
      <c r="E84" s="107" t="n"/>
      <c r="F84" s="107" t="n"/>
      <c r="G84" s="107" t="n"/>
      <c r="H84" s="107" t="n"/>
      <c r="I84" s="112" t="n"/>
      <c r="J84" s="112" t="n"/>
      <c r="K84" s="113" t="inlineStr">
        <is>
          <t>TOTAL</t>
        </is>
      </c>
      <c r="L84" s="107" t="n"/>
      <c r="M84" s="116">
        <f>SUM(M6:M83)</f>
        <v>0</v>
      </c>
      <c r="N84" s="115">
        <f>SUM(N6:N83)</f>
        <v>0</v>
      </c>
      <c r="O84" s="107" t="n"/>
    </row>
    <row r="86" ht="42" customHeight="1">
      <c r="A86" s="124" t="inlineStr">
        <is>
          <t>Karl &amp; Léon · 44 rue des Garennes 57155 Marly · 03 87 600 900 · commandes@karletleon.com
Franco 1 500 € HT Grand Est · 2 000 € HT reste de la France métropolitaine. Prix anti-gaspi HT. DLC indiquées par produit.</t>
        </is>
      </c>
    </row>
  </sheetData>
  <mergeCells count="3">
    <mergeCell ref="A4:O4"/>
    <mergeCell ref="A2:O2"/>
    <mergeCell ref="A86:O86"/>
  </mergeCells>
  <conditionalFormatting sqref="N7:N31">
    <cfRule type="expression" priority="4" dxfId="2">
      <formula>AND(N7&gt;0,N7&lt;4032)</formula>
    </cfRule>
    <cfRule type="expression" priority="5" dxfId="0">
      <formula>N7=4032</formula>
    </cfRule>
    <cfRule type="expression" priority="6" dxfId="1">
      <formula>N7&gt;4032</formula>
    </cfRule>
  </conditionalFormatting>
  <conditionalFormatting sqref="N13:N31">
    <cfRule type="expression" priority="1" dxfId="2">
      <formula>AND(N13&gt;0,N13&lt;1120)</formula>
    </cfRule>
    <cfRule type="expression" priority="2" dxfId="0">
      <formula>N13=1120</formula>
    </cfRule>
    <cfRule type="expression" priority="3" dxfId="1">
      <formula>N13&gt;1120</formula>
    </cfRule>
  </conditionalFormatting>
  <conditionalFormatting sqref="N15">
    <cfRule type="expression" priority="105" dxfId="1">
      <formula>N15&gt;352</formula>
    </cfRule>
    <cfRule type="expression" priority="103" dxfId="2">
      <formula>AND(N15&gt;0,N15&lt;352)</formula>
    </cfRule>
    <cfRule type="expression" priority="104" dxfId="0">
      <formula>N15=352</formula>
    </cfRule>
  </conditionalFormatting>
  <conditionalFormatting sqref="N17">
    <cfRule type="expression" priority="58" dxfId="2">
      <formula>AND(N17&gt;0,N17&lt;96)</formula>
    </cfRule>
    <cfRule type="expression" priority="59" dxfId="0">
      <formula>N17=96</formula>
    </cfRule>
    <cfRule type="expression" priority="60" dxfId="1">
      <formula>N17&gt;96</formula>
    </cfRule>
  </conditionalFormatting>
  <conditionalFormatting sqref="N18">
    <cfRule type="expression" priority="61" dxfId="2">
      <formula>AND(N18&gt;0,N18&lt;240)</formula>
    </cfRule>
    <cfRule type="expression" priority="62" dxfId="0">
      <formula>N18=240</formula>
    </cfRule>
    <cfRule type="expression" priority="63" dxfId="1">
      <formula>N18&gt;240</formula>
    </cfRule>
  </conditionalFormatting>
  <conditionalFormatting sqref="N19:N20">
    <cfRule type="expression" priority="64" dxfId="2">
      <formula>AND(N19&gt;0,N19&lt;192)</formula>
    </cfRule>
    <cfRule type="expression" priority="65" dxfId="0">
      <formula>N19=192</formula>
    </cfRule>
    <cfRule type="expression" priority="66" dxfId="1">
      <formula>N19&gt;192</formula>
    </cfRule>
  </conditionalFormatting>
  <conditionalFormatting sqref="N21">
    <cfRule type="expression" priority="70" dxfId="2">
      <formula>AND(N21&gt;0,N21&lt;240)</formula>
    </cfRule>
    <cfRule type="expression" priority="71" dxfId="0">
      <formula>N21=240</formula>
    </cfRule>
    <cfRule type="expression" priority="72" dxfId="1">
      <formula>N21&gt;240</formula>
    </cfRule>
  </conditionalFormatting>
  <conditionalFormatting sqref="N22">
    <cfRule type="expression" priority="73" dxfId="2">
      <formula>AND(N22&gt;0,N22&lt;352)</formula>
    </cfRule>
    <cfRule type="expression" priority="74" dxfId="0">
      <formula>N22=352</formula>
    </cfRule>
    <cfRule type="expression" priority="75" dxfId="1">
      <formula>N22&gt;352</formula>
    </cfRule>
  </conditionalFormatting>
  <conditionalFormatting sqref="N23">
    <cfRule type="expression" priority="76" dxfId="2">
      <formula>AND(N23&gt;0,N23&lt;96)</formula>
    </cfRule>
    <cfRule type="expression" priority="77" dxfId="0">
      <formula>N23=96</formula>
    </cfRule>
    <cfRule type="expression" priority="78" dxfId="1">
      <formula>N23&gt;96</formula>
    </cfRule>
  </conditionalFormatting>
  <conditionalFormatting sqref="N24">
    <cfRule type="expression" priority="80" dxfId="0">
      <formula>N24=240</formula>
    </cfRule>
    <cfRule type="expression" priority="79" dxfId="2">
      <formula>AND(N24&gt;0,N24&lt;240)</formula>
    </cfRule>
    <cfRule type="expression" priority="81" dxfId="1">
      <formula>N24&gt;240</formula>
    </cfRule>
  </conditionalFormatting>
  <conditionalFormatting sqref="N25">
    <cfRule type="expression" priority="82" dxfId="2">
      <formula>AND(N25&gt;0,N25&lt;120)</formula>
    </cfRule>
    <cfRule type="expression" priority="83" dxfId="0">
      <formula>N25=120</formula>
    </cfRule>
    <cfRule type="expression" priority="84" dxfId="1">
      <formula>N25&gt;120</formula>
    </cfRule>
  </conditionalFormatting>
  <conditionalFormatting sqref="N26">
    <cfRule type="expression" priority="85" dxfId="2">
      <formula>AND(N26&gt;0,N26&lt;130)</formula>
    </cfRule>
    <cfRule type="expression" priority="86" dxfId="0">
      <formula>N26=130</formula>
    </cfRule>
    <cfRule type="expression" priority="87" dxfId="1">
      <formula>N26&gt;130</formula>
    </cfRule>
  </conditionalFormatting>
  <conditionalFormatting sqref="N27">
    <cfRule type="expression" priority="88" dxfId="2">
      <formula>AND(N27&gt;0,N27&lt;100)</formula>
    </cfRule>
    <cfRule type="expression" priority="89" dxfId="0">
      <formula>N27=100</formula>
    </cfRule>
    <cfRule type="expression" priority="90" dxfId="1">
      <formula>N27&gt;100</formula>
    </cfRule>
  </conditionalFormatting>
  <conditionalFormatting sqref="N28">
    <cfRule type="expression" priority="91" dxfId="2">
      <formula>AND(N28&gt;0,N28&lt;54)</formula>
    </cfRule>
    <cfRule type="expression" priority="92" dxfId="0">
      <formula>N28=54</formula>
    </cfRule>
    <cfRule type="expression" priority="93" dxfId="1">
      <formula>N28&gt;54</formula>
    </cfRule>
  </conditionalFormatting>
  <conditionalFormatting sqref="N29">
    <cfRule type="expression" priority="94" dxfId="2">
      <formula>AND(N29&gt;0,N29&lt;182)</formula>
    </cfRule>
    <cfRule type="expression" priority="95" dxfId="0">
      <formula>N29=182</formula>
    </cfRule>
    <cfRule type="expression" priority="96" dxfId="1">
      <formula>N29&gt;182</formula>
    </cfRule>
  </conditionalFormatting>
  <conditionalFormatting sqref="N30">
    <cfRule type="expression" priority="97" dxfId="2">
      <formula>AND(N30&gt;0,N30&lt;128)</formula>
    </cfRule>
    <cfRule type="expression" priority="98" dxfId="0">
      <formula>N30=128</formula>
    </cfRule>
    <cfRule type="expression" priority="99" dxfId="1">
      <formula>N30&gt;128</formula>
    </cfRule>
  </conditionalFormatting>
  <conditionalFormatting sqref="N31">
    <cfRule type="expression" priority="100" dxfId="2">
      <formula>AND(N31&gt;0,N31&lt;0)</formula>
    </cfRule>
    <cfRule type="expression" priority="102" dxfId="1">
      <formula>N31&gt;0</formula>
    </cfRule>
    <cfRule type="expression" priority="101" dxfId="0">
      <formula>N31=0</formula>
    </cfRule>
  </conditionalFormatting>
  <conditionalFormatting sqref="N33">
    <cfRule type="expression" priority="12" dxfId="1">
      <formula>N33&gt;1152</formula>
    </cfRule>
    <cfRule type="expression" priority="10" dxfId="2">
      <formula>AND(N33&gt;0,N33&lt;1152)</formula>
    </cfRule>
    <cfRule type="expression" priority="11" dxfId="0">
      <formula>N33=1152</formula>
    </cfRule>
  </conditionalFormatting>
  <conditionalFormatting sqref="N34">
    <cfRule type="expression" priority="13" dxfId="2">
      <formula>AND(N34&gt;0,N34&lt;156)</formula>
    </cfRule>
    <cfRule type="expression" priority="14" dxfId="0">
      <formula>N34=156</formula>
    </cfRule>
    <cfRule type="expression" priority="15" dxfId="1">
      <formula>N34&gt;156</formula>
    </cfRule>
  </conditionalFormatting>
  <conditionalFormatting sqref="N35">
    <cfRule type="expression" priority="16" dxfId="2">
      <formula>AND(N35&gt;0,N35&lt;312)</formula>
    </cfRule>
    <cfRule type="expression" priority="17" dxfId="0">
      <formula>N35=312</formula>
    </cfRule>
    <cfRule type="expression" priority="18" dxfId="1">
      <formula>N35&gt;312</formula>
    </cfRule>
  </conditionalFormatting>
  <conditionalFormatting sqref="N36">
    <cfRule type="expression" priority="19" dxfId="2">
      <formula>AND(N36&gt;0,N36&lt;52)</formula>
    </cfRule>
    <cfRule type="expression" priority="20" dxfId="0">
      <formula>N36=52</formula>
    </cfRule>
    <cfRule type="expression" priority="21" dxfId="1">
      <formula>N36&gt;52</formula>
    </cfRule>
  </conditionalFormatting>
  <conditionalFormatting sqref="N37">
    <cfRule type="expression" priority="22" dxfId="2">
      <formula>AND(N37&gt;0,N37&lt;13)</formula>
    </cfRule>
    <cfRule type="expression" priority="23" dxfId="0">
      <formula>N37=13</formula>
    </cfRule>
    <cfRule type="expression" priority="24" dxfId="1">
      <formula>N37&gt;13</formula>
    </cfRule>
  </conditionalFormatting>
  <conditionalFormatting sqref="N38">
    <cfRule type="expression" priority="25" dxfId="2">
      <formula>AND(N38&gt;0,N38&lt;7)</formula>
    </cfRule>
    <cfRule type="expression" priority="26" dxfId="0">
      <formula>N38=7</formula>
    </cfRule>
    <cfRule type="expression" priority="27" dxfId="1">
      <formula>N38&gt;7</formula>
    </cfRule>
  </conditionalFormatting>
  <conditionalFormatting sqref="N39">
    <cfRule type="expression" priority="29" dxfId="0">
      <formula>N39=18</formula>
    </cfRule>
    <cfRule type="expression" priority="28" dxfId="2">
      <formula>AND(N39&gt;0,N39&lt;18)</formula>
    </cfRule>
    <cfRule type="expression" priority="30" dxfId="1">
      <formula>N39&gt;18</formula>
    </cfRule>
  </conditionalFormatting>
  <conditionalFormatting sqref="N40">
    <cfRule type="expression" priority="32" dxfId="0">
      <formula>N40=10</formula>
    </cfRule>
    <cfRule type="expression" priority="31" dxfId="2">
      <formula>AND(N40&gt;0,N40&lt;10)</formula>
    </cfRule>
    <cfRule type="expression" priority="33" dxfId="1">
      <formula>N40&gt;10</formula>
    </cfRule>
  </conditionalFormatting>
  <conditionalFormatting sqref="N41">
    <cfRule type="expression" priority="34" dxfId="2">
      <formula>AND(N41&gt;0,N41&lt;11)</formula>
    </cfRule>
    <cfRule type="expression" priority="35" dxfId="0">
      <formula>N41=11</formula>
    </cfRule>
    <cfRule type="expression" priority="36" dxfId="1">
      <formula>N41&gt;11</formula>
    </cfRule>
  </conditionalFormatting>
  <conditionalFormatting sqref="N42">
    <cfRule type="expression" priority="37" dxfId="2">
      <formula>AND(N42&gt;0,N42&lt;32)</formula>
    </cfRule>
    <cfRule type="expression" priority="38" dxfId="0">
      <formula>N42=32</formula>
    </cfRule>
    <cfRule type="expression" priority="39" dxfId="1">
      <formula>N42&gt;32</formula>
    </cfRule>
  </conditionalFormatting>
  <conditionalFormatting sqref="N43">
    <cfRule type="expression" priority="40" dxfId="2">
      <formula>AND(N43&gt;0,N43&lt;16)</formula>
    </cfRule>
    <cfRule type="expression" priority="41" dxfId="0">
      <formula>N43=16</formula>
    </cfRule>
    <cfRule type="expression" priority="42" dxfId="1">
      <formula>N43&gt;16</formula>
    </cfRule>
  </conditionalFormatting>
  <conditionalFormatting sqref="N44">
    <cfRule type="expression" priority="43" dxfId="2">
      <formula>AND(N44&gt;0,N44&lt;32)</formula>
    </cfRule>
    <cfRule type="expression" priority="44" dxfId="0">
      <formula>N44=32</formula>
    </cfRule>
    <cfRule type="expression" priority="45" dxfId="1">
      <formula>N44&gt;32</formula>
    </cfRule>
  </conditionalFormatting>
  <conditionalFormatting sqref="N45">
    <cfRule type="expression" priority="46" dxfId="2">
      <formula>AND(N45&gt;0,N45&lt;36)</formula>
    </cfRule>
    <cfRule type="expression" priority="47" dxfId="0">
      <formula>N45=36</formula>
    </cfRule>
    <cfRule type="expression" priority="48" dxfId="1">
      <formula>N45&gt;36</formula>
    </cfRule>
  </conditionalFormatting>
  <conditionalFormatting sqref="N46">
    <cfRule type="expression" priority="49" dxfId="2">
      <formula>AND(N46&gt;0,N46&lt;16)</formula>
    </cfRule>
    <cfRule type="expression" priority="50" dxfId="0">
      <formula>N46=16</formula>
    </cfRule>
    <cfRule type="expression" priority="51" dxfId="1">
      <formula>N46&gt;16</formula>
    </cfRule>
  </conditionalFormatting>
  <conditionalFormatting sqref="N47:N49">
    <cfRule type="expression" priority="54" dxfId="1">
      <formula>N47&gt;50</formula>
    </cfRule>
    <cfRule type="expression" priority="53" dxfId="0">
      <formula>N47=50</formula>
    </cfRule>
    <cfRule type="expression" priority="52" dxfId="2">
      <formula>AND(N47&gt;0,N47&lt;50)</formula>
    </cfRule>
  </conditionalFormatting>
  <conditionalFormatting sqref="N49">
    <cfRule type="expression" priority="7" dxfId="2">
      <formula>AND(N49&gt;0,N49&lt;3120)</formula>
    </cfRule>
    <cfRule type="expression" priority="9" dxfId="1">
      <formula>N49&gt;3120</formula>
    </cfRule>
    <cfRule type="expression" priority="8" dxfId="0">
      <formula>N49=3120</formula>
    </cfRule>
  </conditionalFormatting>
  <dataValidations count="1">
    <dataValidation sqref="L7 L8 L10 L11 L12 L13 L14 L16 L17 L18 L19 L20 L21 L22 L23 L24 L26 L27 L28 L29 L30 L31 L33 L34 L35 L36 L37" showDropDown="0" showInputMessage="0" showErrorMessage="0" allowBlank="1" type="whole" operator="greaterThanOrEqual">
      <formula1>0</formula1>
    </dataValidation>
  </dataValidations>
  <printOptions horizontalCentered="1"/>
  <pageMargins left="0.3" right="0.3" top="0.3" bottom="0.3" header="0.5" footer="0.5"/>
  <pageSetup orientation="landscape" paperSize="9" fitToHeight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2026-04-27T14:55:37Z</dcterms:created>
  <dcterms:modified xsi:type="dcterms:W3CDTF">2026-06-29T13:55:47Z</dcterms:modified>
  <cp:lastModifiedBy>Arthur Henry</cp:lastModifiedBy>
</cp:coreProperties>
</file>